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activeTab="1"/>
  </bookViews>
  <sheets>
    <sheet name="Hogyan használd a kérdőívet" sheetId="10" state="hidden" r:id="rId1"/>
    <sheet name="KERDOIV" sheetId="9" r:id="rId2"/>
    <sheet name="KIERTEKELO SABLON NYOMTATASRA" sheetId="11" state="hidden" r:id="rId3"/>
    <sheet name="KIERTEKELO TABLA" sheetId="7" state="hidden" r:id="rId4"/>
  </sheets>
  <definedNames>
    <definedName name="_xlnm.Print_Area" localSheetId="3">'KIERTEKELO TABLA'!$A$68:$I$79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7" l="1"/>
  <c r="F71" i="7"/>
  <c r="I71" i="7" s="1"/>
  <c r="F72" i="7"/>
  <c r="I72" i="7" s="1"/>
  <c r="F73" i="7"/>
  <c r="I73" i="7" s="1"/>
  <c r="F74" i="7"/>
  <c r="I74" i="7" s="1"/>
  <c r="F75" i="7"/>
  <c r="I75" i="7" s="1"/>
  <c r="F76" i="7"/>
  <c r="I76" i="7" s="1"/>
  <c r="F77" i="7"/>
  <c r="I77" i="7" s="1"/>
  <c r="F78" i="7"/>
  <c r="I78" i="7" s="1"/>
  <c r="E78" i="7"/>
  <c r="H78" i="7" s="1"/>
  <c r="E77" i="7"/>
  <c r="H77" i="7" s="1"/>
  <c r="E76" i="7"/>
  <c r="E75" i="7"/>
  <c r="G76" i="7" l="1"/>
  <c r="G71" i="7"/>
  <c r="H76" i="7"/>
  <c r="G75" i="7"/>
  <c r="H75" i="7"/>
  <c r="H71" i="7"/>
  <c r="G78" i="7"/>
  <c r="G77" i="7"/>
  <c r="F79" i="7"/>
  <c r="I79" i="7" s="1"/>
  <c r="E74" i="7"/>
  <c r="H74" i="7" s="1"/>
  <c r="E73" i="7"/>
  <c r="H73" i="7" s="1"/>
  <c r="E72" i="7"/>
  <c r="H72" i="7" s="1"/>
  <c r="G72" i="7" l="1"/>
  <c r="G74" i="7"/>
  <c r="G73" i="7"/>
  <c r="E79" i="7"/>
  <c r="H79" i="7" s="1"/>
  <c r="G79" i="7" l="1"/>
</calcChain>
</file>

<file path=xl/sharedStrings.xml><?xml version="1.0" encoding="utf-8"?>
<sst xmlns="http://schemas.openxmlformats.org/spreadsheetml/2006/main" count="558" uniqueCount="287">
  <si>
    <t>Vállalkozói kompetenciák kérdőív</t>
  </si>
  <si>
    <t>Könnyen megértem a hosszú, összefüggő szövegek lényegét.</t>
  </si>
  <si>
    <t>Egy hosszú leírást is könnyen megértek.</t>
  </si>
  <si>
    <t>Olvasott információk alapján könnyen tájékozódom.</t>
  </si>
  <si>
    <t>Bonyolult szövegek lényegét is könnyen össze tudom foglalni.</t>
  </si>
  <si>
    <t>SZÖVEGÉRTÉS</t>
  </si>
  <si>
    <t>Jó a helyesírásom.</t>
  </si>
  <si>
    <t>Mások számára is jól érthetően fogalmazom meg írásban a gondolataimat.</t>
  </si>
  <si>
    <t>Szívesen kommunikálok írásban.</t>
  </si>
  <si>
    <t>Mások szerint is jól érthetően fogalmazok.</t>
  </si>
  <si>
    <t>ÍRÁSKÉSZSÉG</t>
  </si>
  <si>
    <t>Szeretek szóban prezentálni, előadni.</t>
  </si>
  <si>
    <t>Jól tudok magyarázni.</t>
  </si>
  <si>
    <t>Szívesen és jól tudok beszélni emberek előtt.</t>
  </si>
  <si>
    <t>BESZÉDKÉSZSÉG</t>
  </si>
  <si>
    <t>Jól tudok fejben számolni.</t>
  </si>
  <si>
    <t>Vásárláskor akár fejben is ki tudom számolni a fizetendő összeget.</t>
  </si>
  <si>
    <t>Nagy számokkal is könnyen végzek fejben összeadást, kivonást, osztást vagy szorzást.</t>
  </si>
  <si>
    <t>A boltban vásárolva könnyedén össze tudom hasonlítani adott terméktípusba tartozó áruk egységárait.</t>
  </si>
  <si>
    <t>SZÁMOLÁSI KÉSZSÉG</t>
  </si>
  <si>
    <t>PROBLÉMAMEGOLDÓ GONDOLKODÁS</t>
  </si>
  <si>
    <t>Minden helyzetben a megoldást keresem.</t>
  </si>
  <si>
    <t>Nem riadok meg a nem várt helyzetektől sem.</t>
  </si>
  <si>
    <t>Váratlan helyzetben is feltalálom magam.</t>
  </si>
  <si>
    <t>INNOVÁCIÓ</t>
  </si>
  <si>
    <t>KONKFLIKTUSKEZELÉS</t>
  </si>
  <si>
    <t>SZERVEZŐKÉSZSÉG</t>
  </si>
  <si>
    <t>STRESSZTOLERANCIA</t>
  </si>
  <si>
    <t>ALKALMAZKODÁS</t>
  </si>
  <si>
    <t>FELELŐSSÉGVÁLLALÁS</t>
  </si>
  <si>
    <t>KITARTÁS</t>
  </si>
  <si>
    <t>IDŐÉRZÉK</t>
  </si>
  <si>
    <t>KEZDEMÉNYEZŐKÉSZSÉG</t>
  </si>
  <si>
    <t>ÖNMENEDZSELÉS</t>
  </si>
  <si>
    <t>Egyet nem értés esetén is felvállalom a véleményemet.</t>
  </si>
  <si>
    <t>Vita esetén érvelek saját álláspontom mellett.</t>
  </si>
  <si>
    <t>Konfliktus esetén a közös megegyezésre törekszem.</t>
  </si>
  <si>
    <t>Konfliktus esetén célom saját és a másik fél álláspontjának közös érvényesítése.</t>
  </si>
  <si>
    <t>Gyorsan túl teszem magam a kellemetlenségeken.</t>
  </si>
  <si>
    <t>Nehéz helyzetben is nyugodt maradok.</t>
  </si>
  <si>
    <t>A feszült helyzetekkel is megbirkózom.</t>
  </si>
  <si>
    <t>Tudom tartani a határidőket.</t>
  </si>
  <si>
    <t>Hatékonyan fel tudom mérni, egy-egy tevékenység kivitelezéséhez mennyi időre van szükség.</t>
  </si>
  <si>
    <t>Több dolog elintézését is jól össze tudom hangolni.</t>
  </si>
  <si>
    <t>Gyorsan alkalmazkodom az új helyzetekhez.</t>
  </si>
  <si>
    <t>Különböző programokat hatékonyan tudok egymáshoz igazítani.</t>
  </si>
  <si>
    <t>Igyekszem mindig valami újdonságot kitalálni.</t>
  </si>
  <si>
    <t>Újszerű ötleteim vannak.</t>
  </si>
  <si>
    <t>Törekszem mindig újszerű megoldási módokat kitalálni.</t>
  </si>
  <si>
    <t>Egyszerre több szempontot is érvényesítve tudok programokat összehangolni.</t>
  </si>
  <si>
    <t>Időben és térben jól össze tudom hangolni a különböző feladatokat.</t>
  </si>
  <si>
    <t>Vállalom tetteim következményét.</t>
  </si>
  <si>
    <t>Hiba esetén mindig keresem saját felelősségemet.</t>
  </si>
  <si>
    <t>Kitartóan haladok céljaim felé.</t>
  </si>
  <si>
    <t>Céljaim mellett a nehézségek ellenére is kitartok.</t>
  </si>
  <si>
    <t>Nem ijedek meg az újszerű helyzetektől.</t>
  </si>
  <si>
    <t>Megfelelő önbizalommal rendelkezem.</t>
  </si>
  <si>
    <t>Képes vagyok saját érdekeim érvényesítésére.</t>
  </si>
  <si>
    <t>Problémáimat önállóan is meg tudom oldani.</t>
  </si>
  <si>
    <t>Keresem a lehetőségeket.</t>
  </si>
  <si>
    <t>Mindig előre gondolkodom.</t>
  </si>
  <si>
    <t>A változáshoz nem csak alkalmazkodom, hanem kezdeményezem is azt.</t>
  </si>
  <si>
    <t>A változások elindítója vagyok.</t>
  </si>
  <si>
    <t>Türelmesen kivárom, milyen következményekkel jár egy-egy döntés.</t>
  </si>
  <si>
    <t>Tudok várni addig, amíg a legmegfelelőbb idő el nem érkezik egy ötlet kivitelezésére.</t>
  </si>
  <si>
    <t>Felvállalom a problémák megoldását.</t>
  </si>
  <si>
    <t>Könnyen beilleszkedem egy új társaságba is.</t>
  </si>
  <si>
    <t>Gyorsan elfogadom az adott körülményeket.</t>
  </si>
  <si>
    <t>A saját belátásom és időbeosztásom szerint szeretem végezni a dolgaimat.</t>
  </si>
  <si>
    <t>Szabadon szeretem beosztani az időmet.</t>
  </si>
  <si>
    <t>Akkor vagyok leghatékonyabb, ha másokhoz nem kell alkalmazkodnom.</t>
  </si>
  <si>
    <t>Nem viselem el, ha mások mondják meg mit és miként csináljak.</t>
  </si>
  <si>
    <t>Hatékonyan osztom be az időmet.</t>
  </si>
  <si>
    <t>Nem szoktam késni.</t>
  </si>
  <si>
    <t>Tisztában vagyok tetteim következményével.</t>
  </si>
  <si>
    <t>szö01</t>
  </si>
  <si>
    <t>szö02</t>
  </si>
  <si>
    <t>szö03</t>
  </si>
  <si>
    <t>szö04</t>
  </si>
  <si>
    <t>szá02</t>
  </si>
  <si>
    <t>pro02</t>
  </si>
  <si>
    <t>ír01</t>
  </si>
  <si>
    <t>be01</t>
  </si>
  <si>
    <t>ír02</t>
  </si>
  <si>
    <t>ír03</t>
  </si>
  <si>
    <t>ír04</t>
  </si>
  <si>
    <t>be02</t>
  </si>
  <si>
    <t>be03</t>
  </si>
  <si>
    <t>be04</t>
  </si>
  <si>
    <t>szá01</t>
  </si>
  <si>
    <t>szá03</t>
  </si>
  <si>
    <t>szá04</t>
  </si>
  <si>
    <t>pro01</t>
  </si>
  <si>
    <t>pro03</t>
  </si>
  <si>
    <t>pro04</t>
  </si>
  <si>
    <t>in01</t>
  </si>
  <si>
    <t>ko01</t>
  </si>
  <si>
    <t>in02</t>
  </si>
  <si>
    <t>in03</t>
  </si>
  <si>
    <t>in04</t>
  </si>
  <si>
    <t>ko02</t>
  </si>
  <si>
    <t>ko03</t>
  </si>
  <si>
    <t>ko04</t>
  </si>
  <si>
    <t>szer01</t>
  </si>
  <si>
    <t>szer02</t>
  </si>
  <si>
    <t>szer03</t>
  </si>
  <si>
    <t>szer04</t>
  </si>
  <si>
    <t>str01</t>
  </si>
  <si>
    <t>str02</t>
  </si>
  <si>
    <t>str03</t>
  </si>
  <si>
    <t>str04</t>
  </si>
  <si>
    <t>al01</t>
  </si>
  <si>
    <t>al02</t>
  </si>
  <si>
    <t>al03</t>
  </si>
  <si>
    <t>al04</t>
  </si>
  <si>
    <t>fü01</t>
  </si>
  <si>
    <t>fü02</t>
  </si>
  <si>
    <t>fü03</t>
  </si>
  <si>
    <t>fü04</t>
  </si>
  <si>
    <t>fe01</t>
  </si>
  <si>
    <t>fe02</t>
  </si>
  <si>
    <t>fe03</t>
  </si>
  <si>
    <t>fe04</t>
  </si>
  <si>
    <t>ki01</t>
  </si>
  <si>
    <t>ki02</t>
  </si>
  <si>
    <t>ki03</t>
  </si>
  <si>
    <t>ki04</t>
  </si>
  <si>
    <t>id01</t>
  </si>
  <si>
    <t>id02</t>
  </si>
  <si>
    <t>id03</t>
  </si>
  <si>
    <t>id04</t>
  </si>
  <si>
    <t>ke01</t>
  </si>
  <si>
    <t>ke02</t>
  </si>
  <si>
    <t>ke03</t>
  </si>
  <si>
    <t>ke04</t>
  </si>
  <si>
    <t>ön01</t>
  </si>
  <si>
    <t>ön02</t>
  </si>
  <si>
    <t>ön03</t>
  </si>
  <si>
    <t>ön04</t>
  </si>
  <si>
    <t>Gondolataimat mások számára is jól érthetően meg tudom fogalmazni.</t>
  </si>
  <si>
    <t>Jól kezelem a váratlan helyzeteket is.</t>
  </si>
  <si>
    <t>Akkor sem rágódom, ha kellemetlenség ér.</t>
  </si>
  <si>
    <t>1: egyértelműen hamis/egyáltalán nem jellemző</t>
  </si>
  <si>
    <t>2: inkább hamis/inkább nem jellemző</t>
  </si>
  <si>
    <t>3: inkább igaz/inkább jellemző</t>
  </si>
  <si>
    <t>4: egyértelműen igaz/teljes mértékben jellemző</t>
  </si>
  <si>
    <t>A változáshoz nemcsak alkalmazkodom, hanem kezdeményezem is azt.</t>
  </si>
  <si>
    <t>Ahhoz, hogy vállalkozóként hatékony lehessen, a szakmai ismereteken, tudáson kívül rendelkeznie kell azokkal a készségekkel, képességekkel, amelyeket egy vállalkozás menedzselése megkíván. Kérdőívünk célja felmérni azokat a személyes jellemzőit és tulajdonságait, amelyek befolyásolják, hogy sikeres vállalkozóként tudjon működni. Kérjük, értékelje az alábbi állításokat az alapján, hogy milyen mértékben ért velük egyet, mennyire találja őket igaznak, vagy hamisnak, jellemzőnek vagy nem jellemzőnek önmagára nézve.
1: egyértelműen hamis/egyáltalán nem jellemző
2: inkább hamis/inkább nem jellemző
3: inkább igaz/inkább jellemző
4: egyértelműen igaz/teljes mértékben jellemző</t>
  </si>
  <si>
    <t>Célom a folyamatos fejlődés és fejlesztés.</t>
  </si>
  <si>
    <t>Inkább magam oldom meg a problémáimat, minthogy külső segítséget kérjek.</t>
  </si>
  <si>
    <t>FÜGGETLENSÉG</t>
  </si>
  <si>
    <t>Információfeldolgozás (1, 17,33, 49; 4, 20, 36, 52)</t>
  </si>
  <si>
    <t>Kommunikáció (2, 18, 34, 50; 3, 19, 35, 51)</t>
  </si>
  <si>
    <t>Megoldásorientáció (5, 21, 37, 53; 10, 26, 42, 58)</t>
  </si>
  <si>
    <t>Fejlesztés (6, 22, 38, 54, 15, 31, 47, 63)</t>
  </si>
  <si>
    <t>Reziliencia (7, 23, 39, 55, 9, 25, 41, 57)</t>
  </si>
  <si>
    <t>Szervezés (8, 24, 40, 56; 14, 30, 46, 62)</t>
  </si>
  <si>
    <t>Önállóság (11, 27, 43, 59; 16, 32, 48, 64)</t>
  </si>
  <si>
    <t>Hatékonyság (12, 28, 44, 60; 13, 29, 45, 61)</t>
  </si>
  <si>
    <t>VÁLLALKOZÓI KOMPETENCIA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</si>
  <si>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</si>
  <si>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</si>
  <si>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</si>
  <si>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</si>
  <si>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</si>
  <si>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</si>
  <si>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</si>
  <si>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</si>
  <si>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</si>
  <si>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</si>
  <si>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</si>
  <si>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</si>
  <si>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</si>
  <si>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</si>
  <si>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</si>
  <si>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</si>
  <si>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</si>
  <si>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</si>
  <si>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</si>
  <si>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</si>
  <si>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</si>
  <si>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</si>
  <si>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</si>
  <si>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</si>
  <si>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</si>
  <si>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</si>
  <si>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</si>
  <si>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</si>
  <si>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</si>
  <si>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</si>
  <si>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</si>
  <si>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</si>
  <si>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</si>
  <si>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</si>
  <si>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</si>
  <si>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</si>
  <si>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</si>
  <si>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</si>
  <si>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</si>
  <si>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</si>
  <si>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</si>
  <si>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</si>
  <si>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</si>
  <si>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</si>
  <si>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</si>
  <si>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</si>
  <si>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</si>
  <si>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</si>
  <si>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</si>
  <si>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</si>
  <si>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</si>
  <si>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</si>
  <si>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</si>
  <si>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</si>
  <si>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</si>
  <si>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</si>
  <si>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</si>
  <si>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</si>
  <si>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</si>
  <si>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</si>
  <si>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</si>
  <si>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</si>
  <si>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</si>
  <si>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</si>
  <si>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szö01+szö02+szö03+szö04+szá01+szá02+szá03+szá04</t>
  </si>
  <si>
    <t>Átlag övezet</t>
  </si>
  <si>
    <t>Tételek</t>
  </si>
  <si>
    <t>Összeg</t>
  </si>
  <si>
    <t>ír01+ír02+ír03+ír04+be01+be02+be03+be04</t>
  </si>
  <si>
    <t>pro01+pro02+pro03+pro04+al01+al02+al03+al04</t>
  </si>
  <si>
    <t>in01+in02+in03+in04+ke01+ke02+ke03+ke04</t>
  </si>
  <si>
    <t>ko01+ko02+ko03+ko04+str01+str02+str03+str04</t>
  </si>
  <si>
    <t>fü01+fü02+fü03+fü04+ön01+ön02+ön03+ön04</t>
  </si>
  <si>
    <t>szer01+szer02+szer03+szer04+id01+id02+id03+id04</t>
  </si>
  <si>
    <t>fe01+fe02+fe03+fe04+ki01+ki02+ki03+ki04</t>
  </si>
  <si>
    <t>1. Nyomtasd ki a kérdőívet (kérdőív nyomtatásra sablon)</t>
  </si>
  <si>
    <t>Ha papír alapon értékeled ki:</t>
  </si>
  <si>
    <t xml:space="preserve">Információfeldolgozás
</t>
  </si>
  <si>
    <t>(1, 17,33, 49; 4, 20, 36, 52)</t>
  </si>
  <si>
    <t xml:space="preserve">Kommunikáció </t>
  </si>
  <si>
    <t>(2, 18, 34, 50; 3, 19, 35, 51)</t>
  </si>
  <si>
    <t xml:space="preserve">Megoldásorientáció </t>
  </si>
  <si>
    <t>(5, 21, 37, 53; 10, 26, 42, 58)</t>
  </si>
  <si>
    <t xml:space="preserve">Fejlesztés </t>
  </si>
  <si>
    <t>(6, 22, 38, 54, 15, 31, 47, 63)</t>
  </si>
  <si>
    <t xml:space="preserve">Reziliencia </t>
  </si>
  <si>
    <t>(7, 23, 39, 55, 9, 25, 41, 57)</t>
  </si>
  <si>
    <t xml:space="preserve">Szervezés </t>
  </si>
  <si>
    <t>(8, 24, 40, 56; 14, 30, 46, 62)</t>
  </si>
  <si>
    <t xml:space="preserve">Önállóság </t>
  </si>
  <si>
    <t>(11, 27, 43, 59; 16, 32, 48, 64)</t>
  </si>
  <si>
    <t xml:space="preserve">Hatékonyság </t>
  </si>
  <si>
    <t>(12, 28, 44, 60; 13, 29, 45, 61)</t>
  </si>
  <si>
    <t>Mért kompetencia</t>
  </si>
  <si>
    <t>Tételek kódja</t>
  </si>
  <si>
    <t>Tételek sorszáma</t>
  </si>
  <si>
    <t>21-29</t>
  </si>
  <si>
    <t>22-29</t>
  </si>
  <si>
    <t>24-31</t>
  </si>
  <si>
    <t>24-37</t>
  </si>
  <si>
    <t>24-30</t>
  </si>
  <si>
    <t>23-29</t>
  </si>
  <si>
    <t>25-31</t>
  </si>
  <si>
    <t>193-233</t>
  </si>
  <si>
    <t>Összes mért kompetencia értéke összegezve</t>
  </si>
  <si>
    <t>Ha az excelben értékeled ki:</t>
  </si>
  <si>
    <t>Az ügyfél ez esetben is a kinyomtatott kérdőív verziót tölti ki, neki nem adjuk oda az excelt!!!</t>
  </si>
  <si>
    <t>Ha kitöltötte a kérdőívet, az ügyintéző viszi be az adatokat az excelbe, ami alapján az excel számolni tud.</t>
  </si>
  <si>
    <t>Mért kompetencia és a hozzá tartozó tételek sorszáma</t>
  </si>
  <si>
    <t>2. Az ügyfél töltse ki a nyomtatott kérdőívet.</t>
  </si>
  <si>
    <t>4. Az ügyfél válaszai alapján kompetenciánként számold ki az ügyfélre vonatkozó értékeket.</t>
  </si>
  <si>
    <t>5. A kompetenciák értékét összeadva számold ki a vállalkozói kompetencia értékét.</t>
  </si>
  <si>
    <t>3. A kiértékelő tábla fület nyisd meg az excelben (kiertekelo tabla)</t>
  </si>
  <si>
    <t>1. Nyomtasd ki a kérdőívet (kerdoiv nyomtatasra)</t>
  </si>
  <si>
    <t>3. Nyomtasd ki a kiértékelő sablont. (kiertekelo sablon nyomtatasra)</t>
  </si>
  <si>
    <t>4. A tábla L osztopába vidd be az ügyfél válaszait. A sablon minden cellája 1-es értéket tartalmaz, de ez átírandó, amikor számolsz vele.</t>
  </si>
  <si>
    <t>5. Az eredményt az E oszlop 71-79. sorai tartalmazzák.</t>
  </si>
  <si>
    <t>6. Az adott excelt mindig mentsd le az ügyfél nevére.</t>
  </si>
  <si>
    <t>Kitöltés dátuma (év,hónap,nap):</t>
  </si>
  <si>
    <t>Az ügyfélre vonatkozó eredmény a szolgáltatás végén</t>
  </si>
  <si>
    <t>Az ügyfélre vonatkozó eredmény a szolgáltatás előtt</t>
  </si>
  <si>
    <t>Ügyfél önértékelése a szolgáltatás indításakor</t>
  </si>
  <si>
    <t>Ügyfél önértékelése a szolgáltatás végén</t>
  </si>
  <si>
    <t>változás</t>
  </si>
  <si>
    <t>Név</t>
  </si>
  <si>
    <t>Szül. dátum</t>
  </si>
  <si>
    <t>Kérdőívet kitöltő neve: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</si>
</sst>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2"/>
      <name val="Calibri Light"/>
      <family val="2"/>
      <charset val="238"/>
      <scheme val="major"/>
    </font>
    <font>
      <sz val="11"/>
      <color theme="1"/>
      <name val="Calibri Light"/>
      <family val="2"/>
      <charset val="238"/>
      <scheme val="major"/>
    </font>
    <font>
      <sz val="10"/>
      <color theme="1"/>
      <name val="Calibri Light"/>
      <family val="2"/>
      <charset val="238"/>
      <scheme val="major"/>
    </font>
    <font>
      <b/>
      <sz val="11"/>
      <name val="Calibri Light"/>
      <family val="2"/>
      <charset val="238"/>
      <scheme val="major"/>
    </font>
    <font>
      <b/>
      <sz val="10"/>
      <name val="Calibri Light"/>
      <family val="2"/>
      <charset val="238"/>
      <scheme val="major"/>
    </font>
    <font>
      <sz val="8"/>
      <color theme="1"/>
      <name val="Calibri"/>
      <family val="2"/>
      <scheme val="minor"/>
    </font>
    <font>
      <b/>
      <sz val="11"/>
      <color theme="1"/>
      <name val="Calibri Light"/>
      <family val="2"/>
      <charset val="238"/>
      <scheme val="major"/>
    </font>
    <font>
      <sz val="10"/>
      <color rgb="FF000000"/>
      <name val="Calibri Light"/>
      <family val="2"/>
      <charset val="238"/>
    </font>
    <font>
      <sz val="10"/>
      <color rgb="FFFFFFFF"/>
      <name val="Calibri Light"/>
      <family val="2"/>
      <charset val="238"/>
    </font>
    <font>
      <b/>
      <sz val="8"/>
      <color theme="1"/>
      <name val="Calibri"/>
      <family val="2"/>
      <charset val="238"/>
      <scheme val="minor"/>
    </font>
    <font>
      <sz val="10"/>
      <color rgb="FF000000"/>
      <name val="Calibri Light"/>
      <family val="2"/>
      <charset val="238"/>
      <scheme val="major"/>
    </font>
    <font>
      <sz val="8"/>
      <color theme="1"/>
      <name val="Calibri"/>
      <family val="2"/>
      <charset val="238"/>
      <scheme val="minor"/>
    </font>
  </fonts>
  <fills count="13">
    <fill>
      <patternFill patternType="none"/>
    </fill>
    <fill>
      <patternFill patternType="gray125"/>
    </fill>
    <fill>
      <patternFill patternType="solid">
        <fgColor theme="0" tint="-0.34998626667073579"/>
        <bgColor indexed="64"/>
      </patternFill>
    </fill>
    <fill>
      <patternFill patternType="solid">
        <fgColor rgb="FF2DA2BF"/>
        <bgColor indexed="64"/>
      </patternFill>
    </fill>
    <fill>
      <patternFill patternType="solid">
        <fgColor rgb="FFCDE0E8"/>
        <bgColor indexed="64"/>
      </patternFill>
    </fill>
    <fill>
      <patternFill patternType="solid">
        <fgColor rgb="FFE8F0F4"/>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DFBAF"/>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0" fillId="0" borderId="1" xfId="0" applyBorder="1"/>
    <xf numFmtId="0" fontId="6" fillId="0" borderId="1" xfId="0" applyFont="1" applyBorder="1" applyAlignment="1">
      <alignment horizontal="center" vertical="center" wrapText="1"/>
    </xf>
    <xf numFmtId="0" fontId="2" fillId="0" borderId="0" xfId="0" applyFont="1"/>
    <xf numFmtId="0" fontId="6" fillId="0" borderId="0" xfId="0" applyFont="1" applyAlignment="1">
      <alignment horizontal="center" vertical="center" wrapText="1"/>
    </xf>
    <xf numFmtId="16" fontId="0" fillId="0" borderId="0" xfId="0" applyNumberFormat="1"/>
    <xf numFmtId="0" fontId="1" fillId="0" borderId="0" xfId="0" applyFont="1" applyAlignment="1">
      <alignment horizontal="center" wrapText="1"/>
    </xf>
    <xf numFmtId="0" fontId="5" fillId="0" borderId="0" xfId="0" applyFont="1" applyAlignment="1">
      <alignment horizontal="center" wrapText="1"/>
    </xf>
    <xf numFmtId="0" fontId="3" fillId="0" borderId="1" xfId="0" applyFont="1" applyBorder="1"/>
    <xf numFmtId="0" fontId="8" fillId="3" borderId="1" xfId="0" applyFont="1" applyFill="1" applyBorder="1" applyAlignment="1">
      <alignment horizontal="left" vertical="center" wrapText="1" readingOrder="1"/>
    </xf>
    <xf numFmtId="0" fontId="9" fillId="3" borderId="1" xfId="0" applyFont="1" applyFill="1" applyBorder="1" applyAlignment="1">
      <alignment horizontal="center" vertical="center" wrapText="1" readingOrder="1"/>
    </xf>
    <xf numFmtId="0" fontId="2" fillId="0" borderId="1" xfId="0" applyFont="1" applyBorder="1" applyAlignment="1">
      <alignment horizontal="center"/>
    </xf>
    <xf numFmtId="0" fontId="3" fillId="0" borderId="1" xfId="0" applyFont="1" applyBorder="1" applyAlignment="1">
      <alignment wrapText="1"/>
    </xf>
    <xf numFmtId="0" fontId="8" fillId="4" borderId="1" xfId="0" applyFont="1" applyFill="1" applyBorder="1" applyAlignment="1">
      <alignment horizontal="center" vertical="center" wrapText="1" readingOrder="1"/>
    </xf>
    <xf numFmtId="0" fontId="8" fillId="5" borderId="1" xfId="0" applyFont="1" applyFill="1" applyBorder="1" applyAlignment="1">
      <alignment horizontal="center" vertical="center" wrapText="1" readingOrder="1"/>
    </xf>
    <xf numFmtId="0" fontId="8" fillId="0" borderId="1"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8" fillId="2" borderId="1" xfId="0" applyFont="1" applyFill="1" applyBorder="1" applyAlignment="1">
      <alignment horizontal="left" vertical="center" wrapText="1" readingOrder="1"/>
    </xf>
    <xf numFmtId="0" fontId="8" fillId="2" borderId="1" xfId="0" applyFont="1" applyFill="1" applyBorder="1" applyAlignment="1">
      <alignment horizontal="center" vertical="center" wrapText="1" readingOrder="1"/>
    </xf>
    <xf numFmtId="0" fontId="7" fillId="0" borderId="0" xfId="0" applyFont="1"/>
    <xf numFmtId="0" fontId="4" fillId="0" borderId="0" xfId="0" applyFont="1" applyAlignment="1">
      <alignment wrapText="1"/>
    </xf>
    <xf numFmtId="0" fontId="3" fillId="0" borderId="0" xfId="0" applyFont="1" applyAlignment="1">
      <alignment wrapText="1"/>
    </xf>
    <xf numFmtId="0" fontId="10" fillId="8" borderId="1" xfId="0" applyFont="1" applyFill="1" applyBorder="1" applyAlignment="1">
      <alignment horizontal="center" vertical="center" wrapText="1"/>
    </xf>
    <xf numFmtId="0" fontId="0" fillId="8" borderId="1" xfId="0" applyFill="1" applyBorder="1"/>
    <xf numFmtId="0" fontId="10" fillId="9" borderId="1" xfId="0" applyFont="1" applyFill="1" applyBorder="1" applyAlignment="1">
      <alignment horizontal="center" vertical="center" wrapText="1"/>
    </xf>
    <xf numFmtId="0" fontId="0" fillId="9" borderId="1" xfId="0" applyFill="1" applyBorder="1"/>
    <xf numFmtId="0" fontId="3" fillId="8" borderId="1" xfId="0" applyFont="1" applyFill="1" applyBorder="1" applyAlignment="1">
      <alignment horizontal="center" wrapText="1"/>
    </xf>
    <xf numFmtId="0" fontId="3" fillId="9" borderId="1" xfId="0" applyFont="1" applyFill="1" applyBorder="1" applyAlignment="1">
      <alignment horizontal="center" wrapText="1"/>
    </xf>
    <xf numFmtId="0" fontId="0" fillId="6" borderId="1" xfId="0" applyFill="1" applyBorder="1" applyAlignment="1">
      <alignment horizontal="center" vertical="center" wrapText="1"/>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0" fillId="6" borderId="1" xfId="0" applyFill="1" applyBorder="1" applyAlignment="1">
      <alignment horizontal="center" vertical="center"/>
    </xf>
    <xf numFmtId="0" fontId="3" fillId="10" borderId="1" xfId="0" applyFont="1" applyFill="1" applyBorder="1" applyAlignment="1">
      <alignment horizontal="center" wrapText="1"/>
    </xf>
    <xf numFmtId="0" fontId="6" fillId="10"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2" fillId="11" borderId="1" xfId="0" applyFont="1" applyFill="1" applyBorder="1"/>
    <xf numFmtId="14" fontId="12" fillId="12" borderId="1" xfId="0" applyNumberFormat="1" applyFont="1" applyFill="1" applyBorder="1"/>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lignment horizontal="left" wrapText="1"/>
    </xf>
    <xf numFmtId="14" fontId="3" fillId="0" borderId="6" xfId="0" applyNumberFormat="1" applyFont="1" applyBorder="1" applyAlignment="1">
      <alignment horizontal="right" wrapText="1"/>
    </xf>
    <xf numFmtId="0" fontId="3" fillId="0" borderId="7" xfId="0" applyFont="1" applyBorder="1" applyAlignment="1">
      <alignment horizontal="right" wrapText="1"/>
    </xf>
    <xf numFmtId="0" fontId="3" fillId="0" borderId="8" xfId="0" applyFont="1" applyBorder="1" applyAlignment="1">
      <alignment horizontal="right" wrapText="1"/>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0" fillId="0" borderId="1" xfId="0" applyBorder="1" applyAlignment="1">
      <alignment horizontal="center"/>
    </xf>
    <xf numFmtId="0" fontId="5" fillId="0" borderId="1" xfId="0" applyFont="1" applyBorder="1" applyAlignment="1">
      <alignment horizontal="center" wrapText="1"/>
    </xf>
    <xf numFmtId="0" fontId="1" fillId="0" borderId="2" xfId="0" applyFont="1" applyBorder="1" applyAlignment="1">
      <alignment horizontal="center" wrapText="1"/>
    </xf>
    <xf numFmtId="0" fontId="0" fillId="0" borderId="3" xfId="0" applyBorder="1" applyAlignment="1">
      <alignment horizontal="center"/>
    </xf>
    <xf numFmtId="0" fontId="0" fillId="0" borderId="5" xfId="0" applyBorder="1" applyAlignment="1">
      <alignment horizont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14968</xdr:colOff>
      <xdr:row>1</xdr:row>
      <xdr:rowOff>902608</xdr:rowOff>
    </xdr:from>
    <xdr:ext cx="1587500" cy="609013"/>
    <xdr:sp macro="" textlink="">
      <xdr:nvSpPr>
        <xdr:cNvPr id="2" name="Szövegdoboz 1">
          <a:extLst>
            <a:ext uri="{FF2B5EF4-FFF2-40B4-BE49-F238E27FC236}">
              <a16:creationId xmlns:a16="http://schemas.microsoft.com/office/drawing/2014/main" id="{00000000-0008-0000-0300-000002000000}"/>
            </a:ext>
          </a:extLst>
        </xdr:cNvPr>
        <xdr:cNvSpPr txBox="1"/>
      </xdr:nvSpPr>
      <xdr:spPr>
        <a:xfrm>
          <a:off x="6879772" y="1093108"/>
          <a:ext cx="1587500" cy="60901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u-HU" sz="1100"/>
            <a:t>Ezekbe</a:t>
          </a:r>
          <a:r>
            <a:rPr lang="hu-HU" sz="1100" baseline="0"/>
            <a:t> </a:t>
          </a:r>
          <a:r>
            <a:rPr lang="hu-HU" sz="1100"/>
            <a:t>az oszlopba írd be az ügyfél által adott válasz pontértékét!</a:t>
          </a:r>
        </a:p>
      </xdr:txBody>
    </xdr:sp>
    <xdr:clientData/>
  </xdr:oneCellAnchor>
  <xdr:oneCellAnchor>
    <xdr:from>
      <xdr:col>4</xdr:col>
      <xdr:colOff>154214</xdr:colOff>
      <xdr:row>67</xdr:row>
      <xdr:rowOff>54429</xdr:rowOff>
    </xdr:from>
    <xdr:ext cx="2812143" cy="462643"/>
    <xdr:sp macro="" textlink="">
      <xdr:nvSpPr>
        <xdr:cNvPr id="3" name="Szövegdoboz 2">
          <a:extLst>
            <a:ext uri="{FF2B5EF4-FFF2-40B4-BE49-F238E27FC236}">
              <a16:creationId xmlns:a16="http://schemas.microsoft.com/office/drawing/2014/main" id="{00000000-0008-0000-0300-000003000000}"/>
            </a:ext>
          </a:extLst>
        </xdr:cNvPr>
        <xdr:cNvSpPr txBox="1"/>
      </xdr:nvSpPr>
      <xdr:spPr>
        <a:xfrm>
          <a:off x="2474232" y="16008804"/>
          <a:ext cx="2812143" cy="46264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hu-HU" sz="1050"/>
            <a:t>Ezekben</a:t>
          </a:r>
          <a:r>
            <a:rPr lang="hu-HU" sz="1050" baseline="0"/>
            <a:t> </a:t>
          </a:r>
          <a:r>
            <a:rPr lang="hu-HU" sz="1050"/>
            <a:t>az oszlopban látod az ügyfélre </a:t>
          </a:r>
        </a:p>
        <a:p>
          <a:r>
            <a:rPr lang="hu-HU" sz="1050"/>
            <a:t>vonatkozó eredményeket</a:t>
          </a:r>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20"/>
  <sheetViews>
    <sheetView workbookViewId="0">
      <selection activeCell="A4" sqref="A4:C20"/>
    </sheetView>
  </sheetViews>
  <sheetFormatPr defaultColWidth="8.85546875" defaultRowHeight="15" x14ac:dyDescent="0.25"/>
  <sheetData>
    <row r="4" spans="1:1" x14ac:dyDescent="0.25">
      <c r="A4" t="s">
        <v>236</v>
      </c>
    </row>
    <row r="5" spans="1:1" x14ac:dyDescent="0.25">
      <c r="A5" t="s">
        <v>273</v>
      </c>
    </row>
    <row r="6" spans="1:1" x14ac:dyDescent="0.25">
      <c r="A6" t="s">
        <v>269</v>
      </c>
    </row>
    <row r="7" spans="1:1" x14ac:dyDescent="0.25">
      <c r="A7" t="s">
        <v>274</v>
      </c>
    </row>
    <row r="8" spans="1:1" x14ac:dyDescent="0.25">
      <c r="A8" t="s">
        <v>270</v>
      </c>
    </row>
    <row r="9" spans="1:1" x14ac:dyDescent="0.25">
      <c r="A9" t="s">
        <v>271</v>
      </c>
    </row>
    <row r="12" spans="1:1" x14ac:dyDescent="0.25">
      <c r="A12" t="s">
        <v>265</v>
      </c>
    </row>
    <row r="13" spans="1:1" x14ac:dyDescent="0.25">
      <c r="A13" t="s">
        <v>266</v>
      </c>
    </row>
    <row r="14" spans="1:1" x14ac:dyDescent="0.25">
      <c r="A14" t="s">
        <v>267</v>
      </c>
    </row>
    <row r="15" spans="1:1" x14ac:dyDescent="0.25">
      <c r="A15" t="s">
        <v>235</v>
      </c>
    </row>
    <row r="16" spans="1:1" x14ac:dyDescent="0.25">
      <c r="A16" t="s">
        <v>269</v>
      </c>
    </row>
    <row r="17" spans="1:1" x14ac:dyDescent="0.25">
      <c r="A17" t="s">
        <v>272</v>
      </c>
    </row>
    <row r="18" spans="1:1" x14ac:dyDescent="0.25">
      <c r="A18" t="s">
        <v>275</v>
      </c>
    </row>
    <row r="19" spans="1:1" x14ac:dyDescent="0.25">
      <c r="A19" t="s">
        <v>276</v>
      </c>
    </row>
    <row r="20" spans="1:1" x14ac:dyDescent="0.25">
      <c r="A20" t="s">
        <v>277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topLeftCell="A49" zoomScale="150" workbookViewId="0">
      <selection activeCell="B48" sqref="B48:G48"/>
    </sheetView>
  </sheetViews>
  <sheetFormatPr defaultColWidth="8.85546875" defaultRowHeight="15" x14ac:dyDescent="0.25"/>
  <cols>
    <col min="1" max="1" width="4.42578125" customWidth="1"/>
    <col min="7" max="7" width="5.42578125" customWidth="1"/>
    <col min="8" max="8" width="10.85546875" customWidth="1"/>
    <col min="9" max="9" width="11.42578125" customWidth="1"/>
    <col min="11" max="11" width="10.85546875" customWidth="1"/>
  </cols>
  <sheetData>
    <row r="1" spans="1:13" ht="130.5" customHeight="1" x14ac:dyDescent="0.25">
      <c r="A1" s="2"/>
      <c r="B1" s="53" t="s">
        <v>147</v>
      </c>
      <c r="C1" s="53"/>
      <c r="D1" s="53"/>
      <c r="E1" s="53"/>
      <c r="F1" s="53"/>
      <c r="G1" s="53"/>
      <c r="H1" s="53"/>
      <c r="I1" s="53"/>
      <c r="J1" s="53"/>
      <c r="K1" s="53"/>
    </row>
    <row r="2" spans="1:13" ht="56.25" x14ac:dyDescent="0.25">
      <c r="A2" s="2"/>
      <c r="B2" s="52"/>
      <c r="C2" s="52"/>
      <c r="D2" s="52"/>
      <c r="E2" s="52"/>
      <c r="F2" s="52"/>
      <c r="G2" s="52"/>
      <c r="H2" s="3" t="s">
        <v>142</v>
      </c>
      <c r="I2" s="3" t="s">
        <v>143</v>
      </c>
      <c r="J2" s="3" t="s">
        <v>144</v>
      </c>
      <c r="K2" s="3" t="s">
        <v>145</v>
      </c>
    </row>
    <row r="3" spans="1:13" x14ac:dyDescent="0.25">
      <c r="A3" s="9" t="s">
        <v>160</v>
      </c>
      <c r="B3" s="42" t="s">
        <v>1</v>
      </c>
      <c r="C3" s="42"/>
      <c r="D3" s="42"/>
      <c r="E3" s="42"/>
      <c r="F3" s="42"/>
      <c r="G3" s="42"/>
      <c r="H3" s="40"/>
      <c r="I3" s="40"/>
      <c r="J3" s="40"/>
      <c r="K3" s="40"/>
      <c r="L3" s="41"/>
      <c r="M3" s="41"/>
    </row>
    <row r="4" spans="1:13" x14ac:dyDescent="0.25">
      <c r="A4" s="9" t="s">
        <v>161</v>
      </c>
      <c r="B4" s="42" t="s">
        <v>6</v>
      </c>
      <c r="C4" s="42"/>
      <c r="D4" s="42"/>
      <c r="E4" s="42"/>
      <c r="F4" s="42"/>
      <c r="G4" s="42"/>
      <c r="H4" s="40"/>
      <c r="I4" s="40"/>
      <c r="J4" s="40"/>
      <c r="K4" s="40"/>
      <c r="L4" s="41"/>
      <c r="M4" s="41"/>
    </row>
    <row r="5" spans="1:13" x14ac:dyDescent="0.25">
      <c r="A5" s="9" t="s">
        <v>162</v>
      </c>
      <c r="B5" s="42" t="s">
        <v>11</v>
      </c>
      <c r="C5" s="42"/>
      <c r="D5" s="42"/>
      <c r="E5" s="42"/>
      <c r="F5" s="42"/>
      <c r="G5" s="42"/>
      <c r="H5" s="40"/>
      <c r="I5" s="40"/>
      <c r="J5" s="40"/>
      <c r="K5" s="40"/>
      <c r="L5" s="41"/>
      <c r="M5" s="41"/>
    </row>
    <row r="6" spans="1:13" x14ac:dyDescent="0.25">
      <c r="A6" s="9" t="s">
        <v>163</v>
      </c>
      <c r="B6" s="42" t="s">
        <v>15</v>
      </c>
      <c r="C6" s="42"/>
      <c r="D6" s="42"/>
      <c r="E6" s="42"/>
      <c r="F6" s="42"/>
      <c r="G6" s="42"/>
      <c r="H6" s="40"/>
      <c r="I6" s="40"/>
      <c r="J6" s="40"/>
      <c r="K6" s="40"/>
      <c r="L6" s="41"/>
      <c r="M6" s="41"/>
    </row>
    <row r="7" spans="1:13" x14ac:dyDescent="0.25">
      <c r="A7" s="9" t="s">
        <v>164</v>
      </c>
      <c r="B7" s="42" t="s">
        <v>140</v>
      </c>
      <c r="C7" s="42"/>
      <c r="D7" s="42"/>
      <c r="E7" s="42"/>
      <c r="F7" s="42"/>
      <c r="G7" s="42"/>
      <c r="H7" s="40"/>
      <c r="I7" s="40"/>
      <c r="J7" s="40"/>
      <c r="K7" s="40"/>
      <c r="L7" s="41"/>
      <c r="M7" s="41"/>
    </row>
    <row r="8" spans="1:13" x14ac:dyDescent="0.25">
      <c r="A8" s="9" t="s">
        <v>165</v>
      </c>
      <c r="B8" s="42" t="s">
        <v>48</v>
      </c>
      <c r="C8" s="42"/>
      <c r="D8" s="42"/>
      <c r="E8" s="42"/>
      <c r="F8" s="42"/>
      <c r="G8" s="42"/>
      <c r="H8" s="40"/>
      <c r="I8" s="40"/>
      <c r="J8" s="40"/>
      <c r="K8" s="40"/>
      <c r="L8" s="41"/>
      <c r="M8" s="41"/>
    </row>
    <row r="9" spans="1:13" x14ac:dyDescent="0.25">
      <c r="A9" s="9" t="s">
        <v>166</v>
      </c>
      <c r="B9" s="42" t="s">
        <v>34</v>
      </c>
      <c r="C9" s="42"/>
      <c r="D9" s="42"/>
      <c r="E9" s="42"/>
      <c r="F9" s="42"/>
      <c r="G9" s="42"/>
      <c r="H9" s="40"/>
      <c r="I9" s="40"/>
      <c r="J9" s="40"/>
      <c r="K9" s="40"/>
      <c r="L9" s="41"/>
      <c r="M9" s="41"/>
    </row>
    <row r="10" spans="1:13" x14ac:dyDescent="0.25">
      <c r="A10" s="9" t="s">
        <v>167</v>
      </c>
      <c r="B10" s="42" t="s">
        <v>43</v>
      </c>
      <c r="C10" s="42"/>
      <c r="D10" s="42"/>
      <c r="E10" s="42"/>
      <c r="F10" s="42"/>
      <c r="G10" s="42"/>
      <c r="H10" s="40"/>
      <c r="I10" s="40"/>
      <c r="J10" s="40"/>
      <c r="K10" s="40"/>
      <c r="L10" s="41"/>
      <c r="M10" s="41"/>
    </row>
    <row r="11" spans="1:13" x14ac:dyDescent="0.25">
      <c r="A11" s="9" t="s">
        <v>168</v>
      </c>
      <c r="B11" s="42" t="s">
        <v>38</v>
      </c>
      <c r="C11" s="42"/>
      <c r="D11" s="42"/>
      <c r="E11" s="42"/>
      <c r="F11" s="42"/>
      <c r="G11" s="42"/>
      <c r="H11" s="40"/>
      <c r="I11" s="40"/>
      <c r="J11" s="40"/>
      <c r="K11" s="40"/>
      <c r="L11" s="41"/>
      <c r="M11" s="41"/>
    </row>
    <row r="12" spans="1:13" x14ac:dyDescent="0.25">
      <c r="A12" s="9" t="s">
        <v>169</v>
      </c>
      <c r="B12" s="42" t="s">
        <v>44</v>
      </c>
      <c r="C12" s="42"/>
      <c r="D12" s="42"/>
      <c r="E12" s="42"/>
      <c r="F12" s="42"/>
      <c r="G12" s="42"/>
      <c r="H12" s="40"/>
      <c r="I12" s="40"/>
      <c r="J12" s="40"/>
      <c r="K12" s="40"/>
      <c r="L12" s="41"/>
      <c r="M12" s="41"/>
    </row>
    <row r="13" spans="1:13" ht="25.5" customHeight="1" x14ac:dyDescent="0.25">
      <c r="A13" s="9" t="s">
        <v>170</v>
      </c>
      <c r="B13" s="42" t="s">
        <v>71</v>
      </c>
      <c r="C13" s="42"/>
      <c r="D13" s="42"/>
      <c r="E13" s="42"/>
      <c r="F13" s="42"/>
      <c r="G13" s="42"/>
      <c r="H13" s="40"/>
      <c r="I13" s="40"/>
      <c r="J13" s="40"/>
      <c r="K13" s="40"/>
      <c r="L13" s="41"/>
      <c r="M13" s="41"/>
    </row>
    <row r="14" spans="1:13" x14ac:dyDescent="0.25">
      <c r="A14" s="9" t="s">
        <v>171</v>
      </c>
      <c r="B14" s="42" t="s">
        <v>51</v>
      </c>
      <c r="C14" s="42"/>
      <c r="D14" s="42"/>
      <c r="E14" s="42"/>
      <c r="F14" s="42"/>
      <c r="G14" s="42"/>
      <c r="H14" s="40"/>
      <c r="I14" s="40"/>
      <c r="J14" s="40"/>
      <c r="K14" s="40"/>
      <c r="L14" s="41"/>
      <c r="M14" s="41"/>
    </row>
    <row r="15" spans="1:13" x14ac:dyDescent="0.25">
      <c r="A15" s="9" t="s">
        <v>172</v>
      </c>
      <c r="B15" s="42" t="s">
        <v>53</v>
      </c>
      <c r="C15" s="42"/>
      <c r="D15" s="42"/>
      <c r="E15" s="42"/>
      <c r="F15" s="42"/>
      <c r="G15" s="42"/>
      <c r="H15" s="40"/>
      <c r="I15" s="40"/>
      <c r="J15" s="40"/>
      <c r="K15" s="40"/>
      <c r="L15" s="41"/>
      <c r="M15" s="41"/>
    </row>
    <row r="16" spans="1:13" x14ac:dyDescent="0.25">
      <c r="A16" s="9" t="s">
        <v>173</v>
      </c>
      <c r="B16" s="42" t="s">
        <v>41</v>
      </c>
      <c r="C16" s="42"/>
      <c r="D16" s="42"/>
      <c r="E16" s="42"/>
      <c r="F16" s="42"/>
      <c r="G16" s="42"/>
      <c r="H16" s="40"/>
      <c r="I16" s="40"/>
      <c r="J16" s="40"/>
      <c r="K16" s="40"/>
      <c r="L16" s="41"/>
      <c r="M16" s="41"/>
    </row>
    <row r="17" spans="1:13" x14ac:dyDescent="0.25">
      <c r="A17" s="9" t="s">
        <v>174</v>
      </c>
      <c r="B17" s="42" t="s">
        <v>59</v>
      </c>
      <c r="C17" s="42"/>
      <c r="D17" s="42"/>
      <c r="E17" s="42"/>
      <c r="F17" s="42"/>
      <c r="G17" s="42"/>
      <c r="H17" s="40"/>
      <c r="I17" s="40"/>
      <c r="J17" s="40"/>
      <c r="K17" s="40"/>
      <c r="L17" s="41"/>
      <c r="M17" s="41"/>
    </row>
    <row r="18" spans="1:13" x14ac:dyDescent="0.25">
      <c r="A18" s="9" t="s">
        <v>175</v>
      </c>
      <c r="B18" s="42" t="s">
        <v>56</v>
      </c>
      <c r="C18" s="42"/>
      <c r="D18" s="42"/>
      <c r="E18" s="42"/>
      <c r="F18" s="42"/>
      <c r="G18" s="42"/>
      <c r="H18" s="40"/>
      <c r="I18" s="40"/>
      <c r="J18" s="40"/>
      <c r="K18" s="40"/>
      <c r="L18" s="41"/>
      <c r="M18" s="41"/>
    </row>
    <row r="19" spans="1:13" x14ac:dyDescent="0.25">
      <c r="A19" s="9" t="s">
        <v>176</v>
      </c>
      <c r="B19" s="42" t="s">
        <v>2</v>
      </c>
      <c r="C19" s="42"/>
      <c r="D19" s="42"/>
      <c r="E19" s="42"/>
      <c r="F19" s="42"/>
      <c r="G19" s="42"/>
      <c r="H19" s="40"/>
      <c r="I19" s="40"/>
      <c r="J19" s="40"/>
      <c r="K19" s="40"/>
      <c r="L19" s="41"/>
      <c r="M19" s="41"/>
    </row>
    <row r="20" spans="1:13" ht="27" customHeight="1" x14ac:dyDescent="0.25">
      <c r="A20" s="9" t="s">
        <v>177</v>
      </c>
      <c r="B20" s="42" t="s">
        <v>7</v>
      </c>
      <c r="C20" s="42"/>
      <c r="D20" s="42"/>
      <c r="E20" s="42"/>
      <c r="F20" s="42"/>
      <c r="G20" s="42"/>
      <c r="H20" s="40"/>
      <c r="I20" s="40"/>
      <c r="J20" s="40"/>
      <c r="K20" s="40"/>
      <c r="L20" s="41"/>
      <c r="M20" s="41"/>
    </row>
    <row r="21" spans="1:13" x14ac:dyDescent="0.25">
      <c r="A21" s="9" t="s">
        <v>178</v>
      </c>
      <c r="B21" s="42" t="s">
        <v>12</v>
      </c>
      <c r="C21" s="42"/>
      <c r="D21" s="42"/>
      <c r="E21" s="42"/>
      <c r="F21" s="42"/>
      <c r="G21" s="42"/>
      <c r="H21" s="40"/>
      <c r="I21" s="40"/>
      <c r="J21" s="40"/>
      <c r="K21" s="40"/>
      <c r="L21" s="41"/>
      <c r="M21" s="41"/>
    </row>
    <row r="22" spans="1:13" ht="26.25" customHeight="1" x14ac:dyDescent="0.25">
      <c r="A22" s="9" t="s">
        <v>179</v>
      </c>
      <c r="B22" s="42" t="s">
        <v>16</v>
      </c>
      <c r="C22" s="42"/>
      <c r="D22" s="42"/>
      <c r="E22" s="42"/>
      <c r="F22" s="42"/>
      <c r="G22" s="42"/>
      <c r="H22" s="40"/>
      <c r="I22" s="40"/>
      <c r="J22" s="40"/>
      <c r="K22" s="40"/>
      <c r="L22" s="41"/>
      <c r="M22" s="41"/>
    </row>
    <row r="23" spans="1:13" x14ac:dyDescent="0.25">
      <c r="A23" s="9" t="s">
        <v>180</v>
      </c>
      <c r="B23" s="42" t="s">
        <v>21</v>
      </c>
      <c r="C23" s="42"/>
      <c r="D23" s="42"/>
      <c r="E23" s="42"/>
      <c r="F23" s="42"/>
      <c r="G23" s="42"/>
      <c r="H23" s="40"/>
      <c r="I23" s="40"/>
      <c r="J23" s="40"/>
      <c r="K23" s="40"/>
      <c r="L23" s="41"/>
      <c r="M23" s="41"/>
    </row>
    <row r="24" spans="1:13" x14ac:dyDescent="0.25">
      <c r="A24" s="9" t="s">
        <v>181</v>
      </c>
      <c r="B24" s="42" t="s">
        <v>46</v>
      </c>
      <c r="C24" s="42"/>
      <c r="D24" s="42"/>
      <c r="E24" s="42"/>
      <c r="F24" s="42"/>
      <c r="G24" s="42"/>
      <c r="H24" s="40"/>
      <c r="I24" s="40"/>
      <c r="J24" s="40"/>
      <c r="K24" s="40"/>
      <c r="L24" s="41"/>
      <c r="M24" s="41"/>
    </row>
    <row r="25" spans="1:13" x14ac:dyDescent="0.25">
      <c r="A25" s="9" t="s">
        <v>182</v>
      </c>
      <c r="B25" s="42" t="s">
        <v>35</v>
      </c>
      <c r="C25" s="42"/>
      <c r="D25" s="42"/>
      <c r="E25" s="42"/>
      <c r="F25" s="42"/>
      <c r="G25" s="42"/>
      <c r="H25" s="40"/>
      <c r="I25" s="40"/>
      <c r="J25" s="40"/>
      <c r="K25" s="40"/>
      <c r="L25" s="41"/>
      <c r="M25" s="41"/>
    </row>
    <row r="26" spans="1:13" x14ac:dyDescent="0.25">
      <c r="A26" s="9" t="s">
        <v>183</v>
      </c>
      <c r="B26" s="42" t="s">
        <v>45</v>
      </c>
      <c r="C26" s="42"/>
      <c r="D26" s="42"/>
      <c r="E26" s="42"/>
      <c r="F26" s="42"/>
      <c r="G26" s="42"/>
      <c r="H26" s="40"/>
      <c r="I26" s="40"/>
      <c r="J26" s="40"/>
      <c r="K26" s="40"/>
      <c r="L26" s="41"/>
      <c r="M26" s="41"/>
    </row>
    <row r="27" spans="1:13" x14ac:dyDescent="0.25">
      <c r="A27" s="9" t="s">
        <v>184</v>
      </c>
      <c r="B27" s="42" t="s">
        <v>141</v>
      </c>
      <c r="C27" s="42"/>
      <c r="D27" s="42"/>
      <c r="E27" s="42"/>
      <c r="F27" s="42"/>
      <c r="G27" s="42"/>
      <c r="H27" s="40"/>
      <c r="I27" s="40"/>
      <c r="J27" s="40"/>
      <c r="K27" s="40"/>
      <c r="L27" s="41"/>
      <c r="M27" s="41"/>
    </row>
    <row r="28" spans="1:13" x14ac:dyDescent="0.25">
      <c r="A28" s="9" t="s">
        <v>185</v>
      </c>
      <c r="B28" s="42" t="s">
        <v>55</v>
      </c>
      <c r="C28" s="42"/>
      <c r="D28" s="42"/>
      <c r="E28" s="42"/>
      <c r="F28" s="42"/>
      <c r="G28" s="42"/>
      <c r="H28" s="40"/>
      <c r="I28" s="40"/>
      <c r="J28" s="40"/>
      <c r="K28" s="40"/>
      <c r="L28" s="41"/>
      <c r="M28" s="41"/>
    </row>
    <row r="29" spans="1:13" ht="25.5" customHeight="1" x14ac:dyDescent="0.25">
      <c r="A29" s="9" t="s">
        <v>186</v>
      </c>
      <c r="B29" s="42" t="s">
        <v>68</v>
      </c>
      <c r="C29" s="42"/>
      <c r="D29" s="42"/>
      <c r="E29" s="42"/>
      <c r="F29" s="42"/>
      <c r="G29" s="42"/>
      <c r="H29" s="40"/>
      <c r="I29" s="40"/>
      <c r="J29" s="40"/>
      <c r="K29" s="40"/>
      <c r="L29" s="41"/>
      <c r="M29" s="41"/>
    </row>
    <row r="30" spans="1:13" x14ac:dyDescent="0.25">
      <c r="A30" s="9" t="s">
        <v>187</v>
      </c>
      <c r="B30" s="42" t="s">
        <v>52</v>
      </c>
      <c r="C30" s="42"/>
      <c r="D30" s="42"/>
      <c r="E30" s="42"/>
      <c r="F30" s="42"/>
      <c r="G30" s="42"/>
      <c r="H30" s="40"/>
      <c r="I30" s="40"/>
      <c r="J30" s="40"/>
      <c r="K30" s="40"/>
      <c r="L30" s="41"/>
      <c r="M30" s="41"/>
    </row>
    <row r="31" spans="1:13" x14ac:dyDescent="0.25">
      <c r="A31" s="9" t="s">
        <v>188</v>
      </c>
      <c r="B31" s="42" t="s">
        <v>54</v>
      </c>
      <c r="C31" s="42"/>
      <c r="D31" s="42"/>
      <c r="E31" s="42"/>
      <c r="F31" s="42"/>
      <c r="G31" s="42"/>
      <c r="H31" s="40"/>
      <c r="I31" s="40"/>
      <c r="J31" s="40"/>
      <c r="K31" s="40"/>
      <c r="L31" s="41"/>
      <c r="M31" s="41"/>
    </row>
    <row r="32" spans="1:13" ht="26.45" customHeight="1" x14ac:dyDescent="0.25">
      <c r="A32" s="9" t="s">
        <v>189</v>
      </c>
      <c r="B32" s="42" t="s">
        <v>42</v>
      </c>
      <c r="C32" s="42"/>
      <c r="D32" s="42"/>
      <c r="E32" s="42"/>
      <c r="F32" s="42"/>
      <c r="G32" s="42"/>
      <c r="H32" s="40"/>
      <c r="I32" s="40"/>
      <c r="J32" s="40"/>
      <c r="K32" s="40"/>
      <c r="L32" s="41"/>
      <c r="M32" s="41"/>
    </row>
    <row r="33" spans="1:13" x14ac:dyDescent="0.25">
      <c r="A33" s="9" t="s">
        <v>190</v>
      </c>
      <c r="B33" s="42" t="s">
        <v>60</v>
      </c>
      <c r="C33" s="42"/>
      <c r="D33" s="42"/>
      <c r="E33" s="42"/>
      <c r="F33" s="42"/>
      <c r="G33" s="42"/>
      <c r="H33" s="40"/>
      <c r="I33" s="40"/>
      <c r="J33" s="40"/>
      <c r="K33" s="40"/>
      <c r="L33" s="41"/>
      <c r="M33" s="41"/>
    </row>
    <row r="34" spans="1:13" x14ac:dyDescent="0.25">
      <c r="A34" s="9" t="s">
        <v>191</v>
      </c>
      <c r="B34" s="42" t="s">
        <v>57</v>
      </c>
      <c r="C34" s="42"/>
      <c r="D34" s="42"/>
      <c r="E34" s="42"/>
      <c r="F34" s="42"/>
      <c r="G34" s="42"/>
      <c r="H34" s="40"/>
      <c r="I34" s="40"/>
      <c r="J34" s="40"/>
      <c r="K34" s="40"/>
      <c r="L34" s="41"/>
      <c r="M34" s="41"/>
    </row>
    <row r="35" spans="1:13" x14ac:dyDescent="0.25">
      <c r="A35" s="9" t="s">
        <v>192</v>
      </c>
      <c r="B35" s="42" t="s">
        <v>3</v>
      </c>
      <c r="C35" s="42"/>
      <c r="D35" s="42"/>
      <c r="E35" s="42"/>
      <c r="F35" s="42"/>
      <c r="G35" s="42"/>
      <c r="H35" s="40"/>
      <c r="I35" s="40"/>
      <c r="J35" s="40"/>
      <c r="K35" s="40"/>
      <c r="L35" s="41"/>
      <c r="M35" s="41"/>
    </row>
    <row r="36" spans="1:13" x14ac:dyDescent="0.25">
      <c r="A36" s="9" t="s">
        <v>193</v>
      </c>
      <c r="B36" s="42" t="s">
        <v>8</v>
      </c>
      <c r="C36" s="42"/>
      <c r="D36" s="42"/>
      <c r="E36" s="42"/>
      <c r="F36" s="42"/>
      <c r="G36" s="42"/>
      <c r="H36" s="40"/>
      <c r="I36" s="40"/>
      <c r="J36" s="40"/>
      <c r="K36" s="40"/>
      <c r="L36" s="41"/>
      <c r="M36" s="41"/>
    </row>
    <row r="37" spans="1:13" ht="56.25" x14ac:dyDescent="0.25">
      <c r="A37" s="2"/>
      <c r="B37" s="52"/>
      <c r="C37" s="52"/>
      <c r="D37" s="52"/>
      <c r="E37" s="52"/>
      <c r="F37" s="52"/>
      <c r="G37" s="52"/>
      <c r="H37" s="3" t="s">
        <v>142</v>
      </c>
      <c r="I37" s="3" t="s">
        <v>143</v>
      </c>
      <c r="J37" s="3" t="s">
        <v>144</v>
      </c>
      <c r="K37" s="3" t="s">
        <v>145</v>
      </c>
      <c r="L37" s="41"/>
      <c r="M37" s="41"/>
    </row>
    <row r="38" spans="1:13" ht="29.25" customHeight="1" x14ac:dyDescent="0.25">
      <c r="A38" s="9" t="s">
        <v>194</v>
      </c>
      <c r="B38" s="42" t="s">
        <v>139</v>
      </c>
      <c r="C38" s="42"/>
      <c r="D38" s="42"/>
      <c r="E38" s="42"/>
      <c r="F38" s="42"/>
      <c r="G38" s="42"/>
      <c r="H38" s="40"/>
      <c r="I38" s="40"/>
      <c r="J38" s="40"/>
      <c r="K38" s="40"/>
      <c r="L38" s="41"/>
      <c r="M38" s="41"/>
    </row>
    <row r="39" spans="1:13" ht="28.5" customHeight="1" x14ac:dyDescent="0.25">
      <c r="A39" s="9" t="s">
        <v>195</v>
      </c>
      <c r="B39" s="46" t="s">
        <v>17</v>
      </c>
      <c r="C39" s="47"/>
      <c r="D39" s="47"/>
      <c r="E39" s="47"/>
      <c r="F39" s="47"/>
      <c r="G39" s="48"/>
      <c r="H39" s="40"/>
      <c r="I39" s="40"/>
      <c r="J39" s="40"/>
      <c r="K39" s="40"/>
      <c r="L39" s="41"/>
      <c r="M39" s="41"/>
    </row>
    <row r="40" spans="1:13" x14ac:dyDescent="0.25">
      <c r="A40" s="9" t="s">
        <v>196</v>
      </c>
      <c r="B40" s="42" t="s">
        <v>22</v>
      </c>
      <c r="C40" s="42"/>
      <c r="D40" s="42"/>
      <c r="E40" s="42"/>
      <c r="F40" s="42"/>
      <c r="G40" s="42"/>
      <c r="H40" s="40"/>
      <c r="I40" s="40"/>
      <c r="J40" s="40"/>
      <c r="K40" s="40"/>
      <c r="L40" s="41"/>
      <c r="M40" s="41"/>
    </row>
    <row r="41" spans="1:13" x14ac:dyDescent="0.25">
      <c r="A41" s="9" t="s">
        <v>197</v>
      </c>
      <c r="B41" s="42" t="s">
        <v>148</v>
      </c>
      <c r="C41" s="42"/>
      <c r="D41" s="42"/>
      <c r="E41" s="42"/>
      <c r="F41" s="42"/>
      <c r="G41" s="42"/>
      <c r="H41" s="40"/>
      <c r="I41" s="40"/>
      <c r="J41" s="40"/>
      <c r="K41" s="40"/>
      <c r="L41" s="41"/>
      <c r="M41" s="41"/>
    </row>
    <row r="42" spans="1:13" x14ac:dyDescent="0.25">
      <c r="A42" s="9" t="s">
        <v>198</v>
      </c>
      <c r="B42" s="42" t="s">
        <v>36</v>
      </c>
      <c r="C42" s="42"/>
      <c r="D42" s="42"/>
      <c r="E42" s="42"/>
      <c r="F42" s="42"/>
      <c r="G42" s="42"/>
      <c r="H42" s="40"/>
      <c r="I42" s="40"/>
      <c r="J42" s="40"/>
      <c r="K42" s="40"/>
      <c r="L42" s="41"/>
      <c r="M42" s="41"/>
    </row>
    <row r="43" spans="1:13" ht="26.1" customHeight="1" x14ac:dyDescent="0.25">
      <c r="A43" s="9" t="s">
        <v>199</v>
      </c>
      <c r="B43" s="42" t="s">
        <v>49</v>
      </c>
      <c r="C43" s="42"/>
      <c r="D43" s="42"/>
      <c r="E43" s="42"/>
      <c r="F43" s="42"/>
      <c r="G43" s="42"/>
      <c r="H43" s="40"/>
      <c r="I43" s="40"/>
      <c r="J43" s="40"/>
      <c r="K43" s="40"/>
      <c r="L43" s="41"/>
      <c r="M43" s="41"/>
    </row>
    <row r="44" spans="1:13" x14ac:dyDescent="0.25">
      <c r="A44" s="9" t="s">
        <v>200</v>
      </c>
      <c r="B44" s="42" t="s">
        <v>40</v>
      </c>
      <c r="C44" s="42"/>
      <c r="D44" s="42"/>
      <c r="E44" s="42"/>
      <c r="F44" s="42"/>
      <c r="G44" s="42"/>
      <c r="H44" s="40"/>
      <c r="I44" s="40"/>
      <c r="J44" s="40"/>
      <c r="K44" s="40"/>
      <c r="L44" s="41"/>
      <c r="M44" s="41"/>
    </row>
    <row r="45" spans="1:13" x14ac:dyDescent="0.25">
      <c r="A45" s="9" t="s">
        <v>201</v>
      </c>
      <c r="B45" s="42" t="s">
        <v>66</v>
      </c>
      <c r="C45" s="42"/>
      <c r="D45" s="42"/>
      <c r="E45" s="42"/>
      <c r="F45" s="42"/>
      <c r="G45" s="42"/>
      <c r="H45" s="40"/>
      <c r="I45" s="40"/>
      <c r="J45" s="40"/>
      <c r="K45" s="40"/>
      <c r="L45" s="41"/>
      <c r="M45" s="41"/>
    </row>
    <row r="46" spans="1:13" x14ac:dyDescent="0.25">
      <c r="A46" s="9" t="s">
        <v>202</v>
      </c>
      <c r="B46" s="42" t="s">
        <v>69</v>
      </c>
      <c r="C46" s="42"/>
      <c r="D46" s="42"/>
      <c r="E46" s="42"/>
      <c r="F46" s="42"/>
      <c r="G46" s="42"/>
      <c r="H46" s="40"/>
      <c r="I46" s="40"/>
      <c r="J46" s="40"/>
      <c r="K46" s="40"/>
      <c r="L46" s="41"/>
      <c r="M46" s="41"/>
    </row>
    <row r="47" spans="1:13" x14ac:dyDescent="0.25">
      <c r="A47" s="9" t="s">
        <v>203</v>
      </c>
      <c r="B47" s="42" t="s">
        <v>65</v>
      </c>
      <c r="C47" s="42"/>
      <c r="D47" s="42"/>
      <c r="E47" s="42"/>
      <c r="F47" s="42"/>
      <c r="G47" s="42"/>
      <c r="H47" s="40"/>
      <c r="I47" s="40"/>
      <c r="J47" s="40"/>
      <c r="K47" s="40"/>
      <c r="L47" s="41"/>
      <c r="M47" s="41"/>
    </row>
    <row r="48" spans="1:13" ht="26.25" customHeight="1" x14ac:dyDescent="0.25">
      <c r="A48" s="9" t="s">
        <v>204</v>
      </c>
      <c r="B48" s="42" t="s">
        <v>63</v>
      </c>
      <c r="C48" s="42"/>
      <c r="D48" s="42"/>
      <c r="E48" s="42"/>
      <c r="F48" s="42"/>
      <c r="G48" s="42"/>
      <c r="H48" s="40"/>
      <c r="I48" s="40"/>
      <c r="J48" s="40"/>
      <c r="K48" s="40"/>
      <c r="L48" s="41"/>
      <c r="M48" s="41"/>
    </row>
    <row r="49" spans="1:13" x14ac:dyDescent="0.25">
      <c r="A49" s="9" t="s">
        <v>205</v>
      </c>
      <c r="B49" s="42" t="s">
        <v>72</v>
      </c>
      <c r="C49" s="42"/>
      <c r="D49" s="42"/>
      <c r="E49" s="42"/>
      <c r="F49" s="42"/>
      <c r="G49" s="42"/>
      <c r="H49" s="40"/>
      <c r="I49" s="40"/>
      <c r="J49" s="40"/>
      <c r="K49" s="40"/>
      <c r="L49" s="41"/>
      <c r="M49" s="41"/>
    </row>
    <row r="50" spans="1:13" ht="30" customHeight="1" x14ac:dyDescent="0.25">
      <c r="A50" s="9" t="s">
        <v>206</v>
      </c>
      <c r="B50" s="42" t="s">
        <v>146</v>
      </c>
      <c r="C50" s="42"/>
      <c r="D50" s="42"/>
      <c r="E50" s="42"/>
      <c r="F50" s="42"/>
      <c r="G50" s="42"/>
      <c r="H50" s="40"/>
      <c r="I50" s="40"/>
      <c r="J50" s="40"/>
      <c r="K50" s="40"/>
      <c r="L50" s="41"/>
      <c r="M50" s="41"/>
    </row>
    <row r="51" spans="1:13" x14ac:dyDescent="0.25">
      <c r="A51" s="9" t="s">
        <v>207</v>
      </c>
      <c r="B51" s="42" t="s">
        <v>58</v>
      </c>
      <c r="C51" s="42"/>
      <c r="D51" s="42"/>
      <c r="E51" s="42"/>
      <c r="F51" s="42"/>
      <c r="G51" s="42"/>
      <c r="H51" s="40"/>
      <c r="I51" s="40"/>
      <c r="J51" s="40"/>
      <c r="K51" s="40"/>
      <c r="L51" s="41"/>
      <c r="M51" s="41"/>
    </row>
    <row r="52" spans="1:13" x14ac:dyDescent="0.25">
      <c r="A52" s="9" t="s">
        <v>208</v>
      </c>
      <c r="B52" s="42" t="s">
        <v>4</v>
      </c>
      <c r="C52" s="42"/>
      <c r="D52" s="42"/>
      <c r="E52" s="42"/>
      <c r="F52" s="42"/>
      <c r="G52" s="42"/>
      <c r="H52" s="40"/>
      <c r="I52" s="40"/>
      <c r="J52" s="40"/>
      <c r="K52" s="40"/>
      <c r="L52" s="41"/>
      <c r="M52" s="41"/>
    </row>
    <row r="53" spans="1:13" x14ac:dyDescent="0.25">
      <c r="A53" s="9" t="s">
        <v>209</v>
      </c>
      <c r="B53" s="42" t="s">
        <v>9</v>
      </c>
      <c r="C53" s="42"/>
      <c r="D53" s="42"/>
      <c r="E53" s="42"/>
      <c r="F53" s="42"/>
      <c r="G53" s="42"/>
      <c r="H53" s="40"/>
      <c r="I53" s="40"/>
      <c r="J53" s="40"/>
      <c r="K53" s="40"/>
      <c r="L53" s="41"/>
      <c r="M53" s="41"/>
    </row>
    <row r="54" spans="1:13" x14ac:dyDescent="0.25">
      <c r="A54" s="9" t="s">
        <v>210</v>
      </c>
      <c r="B54" s="42" t="s">
        <v>13</v>
      </c>
      <c r="C54" s="42"/>
      <c r="D54" s="42"/>
      <c r="E54" s="42"/>
      <c r="F54" s="42"/>
      <c r="G54" s="42"/>
      <c r="H54" s="40"/>
      <c r="I54" s="40"/>
      <c r="J54" s="40"/>
      <c r="K54" s="40"/>
      <c r="L54" s="41"/>
      <c r="M54" s="41"/>
    </row>
    <row r="55" spans="1:13" ht="26.25" customHeight="1" x14ac:dyDescent="0.25">
      <c r="A55" s="9" t="s">
        <v>211</v>
      </c>
      <c r="B55" s="42" t="s">
        <v>18</v>
      </c>
      <c r="C55" s="42"/>
      <c r="D55" s="42"/>
      <c r="E55" s="42"/>
      <c r="F55" s="42"/>
      <c r="G55" s="42"/>
      <c r="H55" s="40"/>
      <c r="I55" s="40"/>
      <c r="J55" s="40"/>
      <c r="K55" s="40"/>
      <c r="L55" s="41"/>
      <c r="M55" s="41"/>
    </row>
    <row r="56" spans="1:13" x14ac:dyDescent="0.25">
      <c r="A56" s="9" t="s">
        <v>212</v>
      </c>
      <c r="B56" s="42" t="s">
        <v>23</v>
      </c>
      <c r="C56" s="42"/>
      <c r="D56" s="42"/>
      <c r="E56" s="42"/>
      <c r="F56" s="42"/>
      <c r="G56" s="42"/>
      <c r="H56" s="40"/>
      <c r="I56" s="40"/>
      <c r="J56" s="40"/>
      <c r="K56" s="40"/>
      <c r="L56" s="41"/>
      <c r="M56" s="41"/>
    </row>
    <row r="57" spans="1:13" x14ac:dyDescent="0.25">
      <c r="A57" s="9" t="s">
        <v>213</v>
      </c>
      <c r="B57" s="42" t="s">
        <v>47</v>
      </c>
      <c r="C57" s="42"/>
      <c r="D57" s="42"/>
      <c r="E57" s="42"/>
      <c r="F57" s="42"/>
      <c r="G57" s="42"/>
      <c r="H57" s="40"/>
      <c r="I57" s="40"/>
      <c r="J57" s="40"/>
      <c r="K57" s="40"/>
      <c r="L57" s="41"/>
      <c r="M57" s="41"/>
    </row>
    <row r="58" spans="1:13" ht="25.5" customHeight="1" x14ac:dyDescent="0.25">
      <c r="A58" s="9" t="s">
        <v>214</v>
      </c>
      <c r="B58" s="42" t="s">
        <v>37</v>
      </c>
      <c r="C58" s="42"/>
      <c r="D58" s="42"/>
      <c r="E58" s="42"/>
      <c r="F58" s="42"/>
      <c r="G58" s="42"/>
      <c r="H58" s="40"/>
      <c r="I58" s="40"/>
      <c r="J58" s="40"/>
      <c r="K58" s="40"/>
      <c r="L58" s="41"/>
      <c r="M58" s="41"/>
    </row>
    <row r="59" spans="1:13" ht="29.25" customHeight="1" x14ac:dyDescent="0.25">
      <c r="A59" s="9" t="s">
        <v>215</v>
      </c>
      <c r="B59" s="42" t="s">
        <v>50</v>
      </c>
      <c r="C59" s="42"/>
      <c r="D59" s="42"/>
      <c r="E59" s="42"/>
      <c r="F59" s="42"/>
      <c r="G59" s="42"/>
      <c r="H59" s="40"/>
      <c r="I59" s="40"/>
      <c r="J59" s="40"/>
      <c r="K59" s="40"/>
      <c r="L59" s="41"/>
      <c r="M59" s="41"/>
    </row>
    <row r="60" spans="1:13" x14ac:dyDescent="0.25">
      <c r="A60" s="9" t="s">
        <v>216</v>
      </c>
      <c r="B60" s="42" t="s">
        <v>39</v>
      </c>
      <c r="C60" s="42"/>
      <c r="D60" s="42"/>
      <c r="E60" s="42"/>
      <c r="F60" s="42"/>
      <c r="G60" s="42"/>
      <c r="H60" s="40"/>
      <c r="I60" s="40"/>
      <c r="J60" s="40"/>
      <c r="K60" s="40"/>
      <c r="L60" s="41"/>
      <c r="M60" s="41"/>
    </row>
    <row r="61" spans="1:13" x14ac:dyDescent="0.25">
      <c r="A61" s="9" t="s">
        <v>217</v>
      </c>
      <c r="B61" s="42" t="s">
        <v>67</v>
      </c>
      <c r="C61" s="42"/>
      <c r="D61" s="42"/>
      <c r="E61" s="42"/>
      <c r="F61" s="42"/>
      <c r="G61" s="42"/>
      <c r="H61" s="40"/>
      <c r="I61" s="40"/>
      <c r="J61" s="40"/>
      <c r="K61" s="40"/>
      <c r="L61" s="41"/>
      <c r="M61" s="41"/>
    </row>
    <row r="62" spans="1:13" ht="27.75" customHeight="1" x14ac:dyDescent="0.25">
      <c r="A62" s="9" t="s">
        <v>218</v>
      </c>
      <c r="B62" s="42" t="s">
        <v>70</v>
      </c>
      <c r="C62" s="42"/>
      <c r="D62" s="42"/>
      <c r="E62" s="42"/>
      <c r="F62" s="42"/>
      <c r="G62" s="42"/>
      <c r="H62" s="40"/>
      <c r="I62" s="40"/>
      <c r="J62" s="40"/>
      <c r="K62" s="40"/>
      <c r="L62" s="41"/>
      <c r="M62" s="41"/>
    </row>
    <row r="63" spans="1:13" x14ac:dyDescent="0.25">
      <c r="A63" s="9" t="s">
        <v>219</v>
      </c>
      <c r="B63" s="42" t="s">
        <v>74</v>
      </c>
      <c r="C63" s="42"/>
      <c r="D63" s="42"/>
      <c r="E63" s="42"/>
      <c r="F63" s="42"/>
      <c r="G63" s="42"/>
      <c r="H63" s="40"/>
      <c r="I63" s="40"/>
      <c r="J63" s="40"/>
      <c r="K63" s="40"/>
      <c r="L63" s="41"/>
      <c r="M63" s="41"/>
    </row>
    <row r="64" spans="1:13" ht="27.95" customHeight="1" x14ac:dyDescent="0.25">
      <c r="A64" s="9" t="s">
        <v>220</v>
      </c>
      <c r="B64" s="42" t="s">
        <v>64</v>
      </c>
      <c r="C64" s="42"/>
      <c r="D64" s="42"/>
      <c r="E64" s="42"/>
      <c r="F64" s="42"/>
      <c r="G64" s="42"/>
      <c r="H64" s="40"/>
      <c r="I64" s="40"/>
      <c r="J64" s="40"/>
      <c r="K64" s="40"/>
      <c r="L64" s="41"/>
      <c r="M64" s="41"/>
    </row>
    <row r="65" spans="1:13" x14ac:dyDescent="0.25">
      <c r="A65" s="9" t="s">
        <v>221</v>
      </c>
      <c r="B65" s="42" t="s">
        <v>73</v>
      </c>
      <c r="C65" s="42"/>
      <c r="D65" s="42"/>
      <c r="E65" s="42"/>
      <c r="F65" s="42"/>
      <c r="G65" s="42"/>
      <c r="H65" s="40"/>
      <c r="I65" s="40"/>
      <c r="J65" s="40"/>
      <c r="K65" s="40"/>
      <c r="L65" s="41"/>
      <c r="M65" s="41"/>
    </row>
    <row r="66" spans="1:13" x14ac:dyDescent="0.25">
      <c r="A66" s="9" t="s">
        <v>222</v>
      </c>
      <c r="B66" s="42" t="s">
        <v>62</v>
      </c>
      <c r="C66" s="42"/>
      <c r="D66" s="42"/>
      <c r="E66" s="42"/>
      <c r="F66" s="42"/>
      <c r="G66" s="42"/>
      <c r="H66" s="40"/>
      <c r="I66" s="40"/>
      <c r="J66" s="40"/>
      <c r="K66" s="40"/>
      <c r="L66" s="41"/>
      <c r="M66" s="41"/>
    </row>
    <row r="67" spans="1:13" ht="27" customHeight="1" x14ac:dyDescent="0.25">
      <c r="A67" s="9" t="s">
        <v>223</v>
      </c>
      <c r="B67" s="42" t="s">
        <v>149</v>
      </c>
      <c r="C67" s="42"/>
      <c r="D67" s="42"/>
      <c r="E67" s="42"/>
      <c r="F67" s="42"/>
      <c r="G67" s="42"/>
      <c r="H67" s="40"/>
      <c r="I67" s="40"/>
      <c r="J67" s="40"/>
      <c r="K67" s="40"/>
      <c r="L67" s="41"/>
      <c r="M67" s="41"/>
    </row>
    <row r="69" spans="1:13" ht="25.5" customHeight="1" x14ac:dyDescent="0.25">
      <c r="B69" s="46" t="s">
        <v>278</v>
      </c>
      <c r="C69" s="47"/>
      <c r="D69" s="48"/>
      <c r="E69" s="43"/>
      <c r="F69" s="44"/>
      <c r="G69" s="44"/>
      <c r="H69" s="44"/>
      <c r="I69" s="45"/>
      <c r="J69" s="24"/>
    </row>
    <row r="70" spans="1:13" ht="27" customHeight="1" x14ac:dyDescent="0.25">
      <c r="B70" s="46" t="s">
        <v>286</v>
      </c>
      <c r="C70" s="47"/>
      <c r="D70" s="48"/>
      <c r="E70" s="49"/>
      <c r="F70" s="50"/>
      <c r="G70" s="50"/>
      <c r="H70" s="50"/>
      <c r="I70" s="51"/>
    </row>
  </sheetData>
  <mergeCells count="71">
    <mergeCell ref="B11:G11"/>
    <mergeCell ref="B1:K1"/>
    <mergeCell ref="B2:G2"/>
    <mergeCell ref="B3:G3"/>
    <mergeCell ref="B4:G4"/>
    <mergeCell ref="B5:G5"/>
    <mergeCell ref="B6:G6"/>
    <mergeCell ref="B7:G7"/>
    <mergeCell ref="B8:G8"/>
    <mergeCell ref="B9:G9"/>
    <mergeCell ref="B10:G10"/>
    <mergeCell ref="B23:G23"/>
    <mergeCell ref="B12:G12"/>
    <mergeCell ref="B13:G13"/>
    <mergeCell ref="B14:G14"/>
    <mergeCell ref="B15:G15"/>
    <mergeCell ref="B16:G16"/>
    <mergeCell ref="B17:G17"/>
    <mergeCell ref="B18:G18"/>
    <mergeCell ref="B19:G19"/>
    <mergeCell ref="B20:G20"/>
    <mergeCell ref="B21:G21"/>
    <mergeCell ref="B22:G22"/>
    <mergeCell ref="B35:G35"/>
    <mergeCell ref="B24:G24"/>
    <mergeCell ref="B25:G25"/>
    <mergeCell ref="B26:G26"/>
    <mergeCell ref="B27:G27"/>
    <mergeCell ref="B28:G28"/>
    <mergeCell ref="B29:G29"/>
    <mergeCell ref="B30:G30"/>
    <mergeCell ref="B31:G31"/>
    <mergeCell ref="B32:G32"/>
    <mergeCell ref="B33:G33"/>
    <mergeCell ref="B34:G34"/>
    <mergeCell ref="B61:G61"/>
    <mergeCell ref="B62:G62"/>
    <mergeCell ref="B63:G63"/>
    <mergeCell ref="B48:G48"/>
    <mergeCell ref="B36:G36"/>
    <mergeCell ref="B38:G38"/>
    <mergeCell ref="B39:G39"/>
    <mergeCell ref="B40:G40"/>
    <mergeCell ref="B41:G41"/>
    <mergeCell ref="B42:G42"/>
    <mergeCell ref="B43:G43"/>
    <mergeCell ref="B44:G44"/>
    <mergeCell ref="B45:G45"/>
    <mergeCell ref="B46:G46"/>
    <mergeCell ref="B47:G47"/>
    <mergeCell ref="B37:G37"/>
    <mergeCell ref="B60:G60"/>
    <mergeCell ref="B49:G49"/>
    <mergeCell ref="B50:G50"/>
    <mergeCell ref="B51:G51"/>
    <mergeCell ref="B52:G52"/>
    <mergeCell ref="B53:G53"/>
    <mergeCell ref="B54:G54"/>
    <mergeCell ref="B55:G55"/>
    <mergeCell ref="B56:G56"/>
    <mergeCell ref="B57:G57"/>
    <mergeCell ref="B58:G58"/>
    <mergeCell ref="B59:G59"/>
    <mergeCell ref="B64:G64"/>
    <mergeCell ref="B65:G65"/>
    <mergeCell ref="E69:I69"/>
    <mergeCell ref="B69:D69"/>
    <mergeCell ref="B70:D70"/>
    <mergeCell ref="E70:I70"/>
    <mergeCell ref="B67:G67"/>
    <mergeCell ref="B66:G66"/>
  </mergeCells>
  <pageMargins left="0.31496062992125984" right="0.11811023622047245" top="0.94488188976377963" bottom="0.55118110236220474" header="0.31496062992125984" footer="0.31496062992125984"/>
  <pageSetup paperSize="9" orientation="portrait" r:id="rId1"/>
  <headerFooter>
    <oddHeader>&amp;L&amp;G&amp;C&amp;"-,Félkövér"Vállalkozói kompetenciák kérdőív&amp;R&amp;G</oddHeader>
    <oddFooter>&amp;C&amp;P/&amp;N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workbookViewId="0">
      <selection activeCell="C26" sqref="C26"/>
    </sheetView>
  </sheetViews>
  <sheetFormatPr defaultColWidth="8.85546875" defaultRowHeight="15" x14ac:dyDescent="0.25"/>
  <cols>
    <col min="1" max="1" width="21.42578125" customWidth="1"/>
    <col min="2" max="2" width="15.140625" customWidth="1"/>
    <col min="3" max="3" width="14" customWidth="1"/>
    <col min="4" max="4" width="18.140625" customWidth="1"/>
    <col min="5" max="5" width="13.42578125" customWidth="1"/>
  </cols>
  <sheetData>
    <row r="2" spans="1:5" x14ac:dyDescent="0.25">
      <c r="A2" s="10" t="s">
        <v>253</v>
      </c>
      <c r="B2" s="11" t="s">
        <v>254</v>
      </c>
      <c r="C2" s="11" t="s">
        <v>255</v>
      </c>
      <c r="D2" s="12" t="s">
        <v>227</v>
      </c>
      <c r="E2" s="11" t="s">
        <v>225</v>
      </c>
    </row>
    <row r="3" spans="1:5" ht="39" x14ac:dyDescent="0.25">
      <c r="A3" s="10" t="s">
        <v>237</v>
      </c>
      <c r="B3" s="13" t="s">
        <v>224</v>
      </c>
      <c r="C3" s="13" t="s">
        <v>238</v>
      </c>
      <c r="D3" s="12"/>
      <c r="E3" s="14" t="s">
        <v>256</v>
      </c>
    </row>
    <row r="4" spans="1:5" ht="55.5" customHeight="1" x14ac:dyDescent="0.25">
      <c r="A4" s="10" t="s">
        <v>239</v>
      </c>
      <c r="B4" s="15" t="s">
        <v>228</v>
      </c>
      <c r="C4" s="15" t="s">
        <v>240</v>
      </c>
      <c r="D4" s="2"/>
      <c r="E4" s="15" t="s">
        <v>257</v>
      </c>
    </row>
    <row r="5" spans="1:5" ht="38.25" x14ac:dyDescent="0.25">
      <c r="A5" s="10" t="s">
        <v>241</v>
      </c>
      <c r="B5" s="14" t="s">
        <v>229</v>
      </c>
      <c r="C5" s="14" t="s">
        <v>242</v>
      </c>
      <c r="D5" s="2"/>
      <c r="E5" s="14" t="s">
        <v>258</v>
      </c>
    </row>
    <row r="6" spans="1:5" ht="38.25" x14ac:dyDescent="0.25">
      <c r="A6" s="10" t="s">
        <v>243</v>
      </c>
      <c r="B6" s="15" t="s">
        <v>230</v>
      </c>
      <c r="C6" s="15" t="s">
        <v>244</v>
      </c>
      <c r="D6" s="2"/>
      <c r="E6" s="15" t="s">
        <v>259</v>
      </c>
    </row>
    <row r="7" spans="1:5" ht="38.25" x14ac:dyDescent="0.25">
      <c r="A7" s="10" t="s">
        <v>245</v>
      </c>
      <c r="B7" s="14" t="s">
        <v>231</v>
      </c>
      <c r="C7" s="14" t="s">
        <v>246</v>
      </c>
      <c r="D7" s="2"/>
      <c r="E7" s="14" t="s">
        <v>257</v>
      </c>
    </row>
    <row r="8" spans="1:5" ht="38.25" x14ac:dyDescent="0.25">
      <c r="A8" s="10" t="s">
        <v>247</v>
      </c>
      <c r="B8" s="15" t="s">
        <v>233</v>
      </c>
      <c r="C8" s="15" t="s">
        <v>248</v>
      </c>
      <c r="D8" s="2"/>
      <c r="E8" s="15" t="s">
        <v>260</v>
      </c>
    </row>
    <row r="9" spans="1:5" ht="38.25" x14ac:dyDescent="0.25">
      <c r="A9" s="10" t="s">
        <v>249</v>
      </c>
      <c r="B9" s="14" t="s">
        <v>232</v>
      </c>
      <c r="C9" s="14" t="s">
        <v>250</v>
      </c>
      <c r="D9" s="2"/>
      <c r="E9" s="14" t="s">
        <v>261</v>
      </c>
    </row>
    <row r="10" spans="1:5" ht="38.25" x14ac:dyDescent="0.25">
      <c r="A10" s="10" t="s">
        <v>251</v>
      </c>
      <c r="B10" s="15" t="s">
        <v>234</v>
      </c>
      <c r="C10" s="15" t="s">
        <v>252</v>
      </c>
      <c r="D10" s="2"/>
      <c r="E10" s="15" t="s">
        <v>262</v>
      </c>
    </row>
    <row r="11" spans="1:5" ht="38.25" x14ac:dyDescent="0.25">
      <c r="A11" s="10" t="s">
        <v>159</v>
      </c>
      <c r="B11" s="14" t="s">
        <v>264</v>
      </c>
      <c r="C11" s="14"/>
      <c r="D11" s="2"/>
      <c r="E11" s="14" t="s">
        <v>263</v>
      </c>
    </row>
  </sheetData>
  <pageMargins left="0.31496062992125984" right="0.31496062992125984"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zoomScale="140" zoomScaleNormal="140" workbookViewId="0">
      <selection activeCell="M3" sqref="M3"/>
    </sheetView>
  </sheetViews>
  <sheetFormatPr defaultColWidth="8.85546875" defaultRowHeight="15" x14ac:dyDescent="0.25"/>
  <cols>
    <col min="1" max="1" width="4.7109375" customWidth="1"/>
    <col min="2" max="2" width="13" customWidth="1"/>
    <col min="3" max="3" width="8.7109375" customWidth="1"/>
    <col min="4" max="4" width="8.42578125" customWidth="1"/>
    <col min="5" max="6" width="10.42578125" customWidth="1"/>
    <col min="7" max="7" width="9.85546875" customWidth="1"/>
    <col min="8" max="9" width="10" customWidth="1"/>
    <col min="12" max="13" width="12.140625" customWidth="1"/>
    <col min="15" max="15" width="18.42578125" customWidth="1"/>
    <col min="16" max="16" width="79.7109375" bestFit="1" customWidth="1"/>
  </cols>
  <sheetData>
    <row r="1" spans="1:16" ht="15.6" customHeight="1" x14ac:dyDescent="0.25">
      <c r="B1" s="54" t="s">
        <v>0</v>
      </c>
      <c r="C1" s="54"/>
      <c r="D1" s="54"/>
      <c r="E1" s="54"/>
      <c r="F1" s="54"/>
      <c r="G1" s="54"/>
      <c r="H1" s="54"/>
      <c r="I1" s="54"/>
      <c r="J1" s="54"/>
      <c r="K1" s="54"/>
      <c r="L1" s="7"/>
      <c r="M1" s="7"/>
    </row>
    <row r="2" spans="1:16" ht="120.95" customHeight="1" x14ac:dyDescent="0.25">
      <c r="B2" s="53" t="s">
        <v>147</v>
      </c>
      <c r="C2" s="53"/>
      <c r="D2" s="53"/>
      <c r="E2" s="53"/>
      <c r="F2" s="53"/>
      <c r="G2" s="53"/>
      <c r="H2" s="53"/>
      <c r="I2" s="53"/>
      <c r="J2" s="53"/>
      <c r="K2" s="53"/>
      <c r="L2" s="8"/>
      <c r="M2" s="8"/>
    </row>
    <row r="3" spans="1:16" ht="67.5" x14ac:dyDescent="0.25">
      <c r="B3" s="55"/>
      <c r="C3" s="55"/>
      <c r="D3" s="55"/>
      <c r="E3" s="55"/>
      <c r="F3" s="55"/>
      <c r="G3" s="56"/>
      <c r="H3" s="3" t="s">
        <v>142</v>
      </c>
      <c r="I3" s="3" t="s">
        <v>143</v>
      </c>
      <c r="J3" s="3" t="s">
        <v>144</v>
      </c>
      <c r="K3" s="3" t="s">
        <v>145</v>
      </c>
      <c r="L3" s="25" t="s">
        <v>281</v>
      </c>
      <c r="M3" s="27" t="s">
        <v>282</v>
      </c>
      <c r="P3" s="5"/>
    </row>
    <row r="4" spans="1:16" x14ac:dyDescent="0.25">
      <c r="A4" t="s">
        <v>160</v>
      </c>
      <c r="B4" s="46" t="s">
        <v>1</v>
      </c>
      <c r="C4" s="47"/>
      <c r="D4" s="47"/>
      <c r="E4" s="47"/>
      <c r="F4" s="47"/>
      <c r="G4" s="48"/>
      <c r="H4" s="2"/>
      <c r="I4" s="2"/>
      <c r="J4" s="2"/>
      <c r="K4" s="2"/>
      <c r="L4" s="26">
        <v>1</v>
      </c>
      <c r="M4" s="28">
        <v>1</v>
      </c>
      <c r="N4" t="s">
        <v>75</v>
      </c>
      <c r="O4" s="1" t="s">
        <v>5</v>
      </c>
      <c r="P4" s="1" t="s">
        <v>1</v>
      </c>
    </row>
    <row r="5" spans="1:16" x14ac:dyDescent="0.25">
      <c r="A5" t="s">
        <v>161</v>
      </c>
      <c r="B5" s="46" t="s">
        <v>6</v>
      </c>
      <c r="C5" s="47"/>
      <c r="D5" s="47"/>
      <c r="E5" s="47"/>
      <c r="F5" s="47"/>
      <c r="G5" s="48"/>
      <c r="H5" s="2"/>
      <c r="I5" s="2"/>
      <c r="J5" s="2"/>
      <c r="K5" s="2"/>
      <c r="L5" s="26">
        <v>1</v>
      </c>
      <c r="M5" s="28">
        <v>1</v>
      </c>
      <c r="N5" t="s">
        <v>81</v>
      </c>
      <c r="O5" s="1" t="s">
        <v>10</v>
      </c>
      <c r="P5" s="1" t="s">
        <v>6</v>
      </c>
    </row>
    <row r="6" spans="1:16" x14ac:dyDescent="0.25">
      <c r="A6" t="s">
        <v>162</v>
      </c>
      <c r="B6" s="46" t="s">
        <v>11</v>
      </c>
      <c r="C6" s="47"/>
      <c r="D6" s="47"/>
      <c r="E6" s="47"/>
      <c r="F6" s="47"/>
      <c r="G6" s="48"/>
      <c r="H6" s="2"/>
      <c r="I6" s="2"/>
      <c r="J6" s="2"/>
      <c r="K6" s="2"/>
      <c r="L6" s="26">
        <v>1</v>
      </c>
      <c r="M6" s="28">
        <v>1</v>
      </c>
      <c r="N6" t="s">
        <v>82</v>
      </c>
      <c r="O6" s="1" t="s">
        <v>14</v>
      </c>
      <c r="P6" s="1" t="s">
        <v>11</v>
      </c>
    </row>
    <row r="7" spans="1:16" x14ac:dyDescent="0.25">
      <c r="A7" t="s">
        <v>163</v>
      </c>
      <c r="B7" s="46" t="s">
        <v>15</v>
      </c>
      <c r="C7" s="47"/>
      <c r="D7" s="47"/>
      <c r="E7" s="47"/>
      <c r="F7" s="47"/>
      <c r="G7" s="48"/>
      <c r="H7" s="2"/>
      <c r="I7" s="2"/>
      <c r="J7" s="2"/>
      <c r="K7" s="2"/>
      <c r="L7" s="26">
        <v>1</v>
      </c>
      <c r="M7" s="28">
        <v>1</v>
      </c>
      <c r="N7" t="s">
        <v>89</v>
      </c>
      <c r="O7" s="1" t="s">
        <v>19</v>
      </c>
      <c r="P7" s="1" t="s">
        <v>15</v>
      </c>
    </row>
    <row r="8" spans="1:16" x14ac:dyDescent="0.25">
      <c r="A8" t="s">
        <v>164</v>
      </c>
      <c r="B8" s="46" t="s">
        <v>140</v>
      </c>
      <c r="C8" s="47"/>
      <c r="D8" s="47"/>
      <c r="E8" s="47"/>
      <c r="F8" s="47"/>
      <c r="G8" s="48"/>
      <c r="H8" s="2"/>
      <c r="I8" s="2"/>
      <c r="J8" s="2"/>
      <c r="K8" s="2"/>
      <c r="L8" s="26">
        <v>1</v>
      </c>
      <c r="M8" s="28">
        <v>1</v>
      </c>
      <c r="N8" t="s">
        <v>92</v>
      </c>
      <c r="O8" s="1" t="s">
        <v>20</v>
      </c>
      <c r="P8" s="1" t="s">
        <v>140</v>
      </c>
    </row>
    <row r="9" spans="1:16" x14ac:dyDescent="0.25">
      <c r="A9" t="s">
        <v>165</v>
      </c>
      <c r="B9" s="46" t="s">
        <v>48</v>
      </c>
      <c r="C9" s="47"/>
      <c r="D9" s="47"/>
      <c r="E9" s="47"/>
      <c r="F9" s="47"/>
      <c r="G9" s="48"/>
      <c r="H9" s="2"/>
      <c r="I9" s="2"/>
      <c r="J9" s="2"/>
      <c r="K9" s="2"/>
      <c r="L9" s="26">
        <v>1</v>
      </c>
      <c r="M9" s="28">
        <v>1</v>
      </c>
      <c r="N9" t="s">
        <v>95</v>
      </c>
      <c r="O9" s="1" t="s">
        <v>24</v>
      </c>
      <c r="P9" s="1" t="s">
        <v>48</v>
      </c>
    </row>
    <row r="10" spans="1:16" x14ac:dyDescent="0.25">
      <c r="A10" t="s">
        <v>166</v>
      </c>
      <c r="B10" s="46" t="s">
        <v>34</v>
      </c>
      <c r="C10" s="47"/>
      <c r="D10" s="47"/>
      <c r="E10" s="47"/>
      <c r="F10" s="47"/>
      <c r="G10" s="48"/>
      <c r="H10" s="2"/>
      <c r="I10" s="2"/>
      <c r="J10" s="2"/>
      <c r="K10" s="2"/>
      <c r="L10" s="26">
        <v>1</v>
      </c>
      <c r="M10" s="28">
        <v>1</v>
      </c>
      <c r="N10" t="s">
        <v>96</v>
      </c>
      <c r="O10" s="1" t="s">
        <v>25</v>
      </c>
      <c r="P10" s="1" t="s">
        <v>34</v>
      </c>
    </row>
    <row r="11" spans="1:16" x14ac:dyDescent="0.25">
      <c r="A11" t="s">
        <v>167</v>
      </c>
      <c r="B11" s="46" t="s">
        <v>43</v>
      </c>
      <c r="C11" s="47"/>
      <c r="D11" s="47"/>
      <c r="E11" s="47"/>
      <c r="F11" s="47"/>
      <c r="G11" s="48"/>
      <c r="H11" s="2"/>
      <c r="I11" s="2"/>
      <c r="J11" s="2"/>
      <c r="K11" s="2"/>
      <c r="L11" s="26">
        <v>1</v>
      </c>
      <c r="M11" s="28">
        <v>1</v>
      </c>
      <c r="N11" s="6" t="s">
        <v>103</v>
      </c>
      <c r="O11" s="1" t="s">
        <v>26</v>
      </c>
      <c r="P11" s="1" t="s">
        <v>43</v>
      </c>
    </row>
    <row r="12" spans="1:16" x14ac:dyDescent="0.25">
      <c r="A12" t="s">
        <v>168</v>
      </c>
      <c r="B12" s="46" t="s">
        <v>38</v>
      </c>
      <c r="C12" s="47"/>
      <c r="D12" s="47"/>
      <c r="E12" s="47"/>
      <c r="F12" s="47"/>
      <c r="G12" s="48"/>
      <c r="H12" s="2"/>
      <c r="I12" s="2"/>
      <c r="J12" s="2"/>
      <c r="K12" s="2"/>
      <c r="L12" s="26">
        <v>1</v>
      </c>
      <c r="M12" s="28">
        <v>1</v>
      </c>
      <c r="N12" s="6" t="s">
        <v>107</v>
      </c>
      <c r="O12" s="1" t="s">
        <v>27</v>
      </c>
      <c r="P12" s="1" t="s">
        <v>38</v>
      </c>
    </row>
    <row r="13" spans="1:16" x14ac:dyDescent="0.25">
      <c r="A13" t="s">
        <v>169</v>
      </c>
      <c r="B13" s="46" t="s">
        <v>44</v>
      </c>
      <c r="C13" s="47"/>
      <c r="D13" s="47"/>
      <c r="E13" s="47"/>
      <c r="F13" s="47"/>
      <c r="G13" s="48"/>
      <c r="H13" s="2"/>
      <c r="I13" s="2"/>
      <c r="J13" s="2"/>
      <c r="K13" s="2"/>
      <c r="L13" s="26">
        <v>1</v>
      </c>
      <c r="M13" s="28">
        <v>1</v>
      </c>
      <c r="N13" s="6" t="s">
        <v>111</v>
      </c>
      <c r="O13" s="1" t="s">
        <v>28</v>
      </c>
      <c r="P13" s="1" t="s">
        <v>44</v>
      </c>
    </row>
    <row r="14" spans="1:16" x14ac:dyDescent="0.25">
      <c r="A14" t="s">
        <v>170</v>
      </c>
      <c r="B14" s="46" t="s">
        <v>71</v>
      </c>
      <c r="C14" s="47"/>
      <c r="D14" s="47"/>
      <c r="E14" s="47"/>
      <c r="F14" s="47"/>
      <c r="G14" s="48"/>
      <c r="H14" s="2"/>
      <c r="I14" s="2"/>
      <c r="J14" s="2"/>
      <c r="K14" s="2"/>
      <c r="L14" s="26">
        <v>1</v>
      </c>
      <c r="M14" s="28">
        <v>1</v>
      </c>
      <c r="N14" s="6" t="s">
        <v>115</v>
      </c>
      <c r="O14" s="1" t="s">
        <v>150</v>
      </c>
      <c r="P14" s="1" t="s">
        <v>71</v>
      </c>
    </row>
    <row r="15" spans="1:16" x14ac:dyDescent="0.25">
      <c r="A15" t="s">
        <v>171</v>
      </c>
      <c r="B15" s="46" t="s">
        <v>51</v>
      </c>
      <c r="C15" s="47"/>
      <c r="D15" s="47"/>
      <c r="E15" s="47"/>
      <c r="F15" s="47"/>
      <c r="G15" s="48"/>
      <c r="H15" s="2"/>
      <c r="I15" s="2"/>
      <c r="J15" s="2"/>
      <c r="K15" s="2"/>
      <c r="L15" s="26">
        <v>1</v>
      </c>
      <c r="M15" s="28">
        <v>1</v>
      </c>
      <c r="N15" s="6" t="s">
        <v>119</v>
      </c>
      <c r="O15" s="1" t="s">
        <v>29</v>
      </c>
      <c r="P15" s="1" t="s">
        <v>51</v>
      </c>
    </row>
    <row r="16" spans="1:16" x14ac:dyDescent="0.25">
      <c r="A16" t="s">
        <v>172</v>
      </c>
      <c r="B16" s="46" t="s">
        <v>53</v>
      </c>
      <c r="C16" s="47"/>
      <c r="D16" s="47"/>
      <c r="E16" s="47"/>
      <c r="F16" s="47"/>
      <c r="G16" s="48"/>
      <c r="H16" s="2"/>
      <c r="I16" s="2"/>
      <c r="J16" s="2"/>
      <c r="K16" s="2"/>
      <c r="L16" s="26">
        <v>1</v>
      </c>
      <c r="M16" s="28">
        <v>1</v>
      </c>
      <c r="N16" s="6" t="s">
        <v>123</v>
      </c>
      <c r="O16" s="1" t="s">
        <v>30</v>
      </c>
      <c r="P16" s="1" t="s">
        <v>53</v>
      </c>
    </row>
    <row r="17" spans="1:16" x14ac:dyDescent="0.25">
      <c r="A17" t="s">
        <v>173</v>
      </c>
      <c r="B17" s="46" t="s">
        <v>41</v>
      </c>
      <c r="C17" s="47"/>
      <c r="D17" s="47"/>
      <c r="E17" s="47"/>
      <c r="F17" s="47"/>
      <c r="G17" s="48"/>
      <c r="H17" s="2"/>
      <c r="I17" s="2"/>
      <c r="J17" s="2"/>
      <c r="K17" s="2"/>
      <c r="L17" s="26">
        <v>1</v>
      </c>
      <c r="M17" s="28">
        <v>1</v>
      </c>
      <c r="N17" s="6" t="s">
        <v>127</v>
      </c>
      <c r="O17" s="1" t="s">
        <v>31</v>
      </c>
      <c r="P17" s="1" t="s">
        <v>41</v>
      </c>
    </row>
    <row r="18" spans="1:16" x14ac:dyDescent="0.25">
      <c r="A18" t="s">
        <v>174</v>
      </c>
      <c r="B18" s="46" t="s">
        <v>59</v>
      </c>
      <c r="C18" s="47"/>
      <c r="D18" s="47"/>
      <c r="E18" s="47"/>
      <c r="F18" s="47"/>
      <c r="G18" s="48"/>
      <c r="H18" s="2"/>
      <c r="I18" s="2"/>
      <c r="J18" s="2"/>
      <c r="K18" s="2"/>
      <c r="L18" s="26">
        <v>1</v>
      </c>
      <c r="M18" s="28">
        <v>1</v>
      </c>
      <c r="N18" s="6" t="s">
        <v>131</v>
      </c>
      <c r="O18" s="1" t="s">
        <v>32</v>
      </c>
      <c r="P18" s="1" t="s">
        <v>59</v>
      </c>
    </row>
    <row r="19" spans="1:16" x14ac:dyDescent="0.25">
      <c r="A19" t="s">
        <v>175</v>
      </c>
      <c r="B19" s="46" t="s">
        <v>56</v>
      </c>
      <c r="C19" s="47"/>
      <c r="D19" s="47"/>
      <c r="E19" s="47"/>
      <c r="F19" s="47"/>
      <c r="G19" s="48"/>
      <c r="H19" s="2"/>
      <c r="I19" s="2"/>
      <c r="J19" s="2"/>
      <c r="K19" s="2"/>
      <c r="L19" s="26">
        <v>1</v>
      </c>
      <c r="M19" s="28">
        <v>1</v>
      </c>
      <c r="N19" s="6" t="s">
        <v>135</v>
      </c>
      <c r="O19" s="1" t="s">
        <v>33</v>
      </c>
      <c r="P19" s="1" t="s">
        <v>56</v>
      </c>
    </row>
    <row r="20" spans="1:16" x14ac:dyDescent="0.25">
      <c r="A20" t="s">
        <v>176</v>
      </c>
      <c r="B20" s="46" t="s">
        <v>2</v>
      </c>
      <c r="C20" s="47"/>
      <c r="D20" s="47"/>
      <c r="E20" s="47"/>
      <c r="F20" s="47"/>
      <c r="G20" s="48"/>
      <c r="H20" s="2"/>
      <c r="I20" s="2"/>
      <c r="J20" s="2"/>
      <c r="K20" s="2"/>
      <c r="L20" s="26">
        <v>1</v>
      </c>
      <c r="M20" s="28">
        <v>1</v>
      </c>
      <c r="N20" t="s">
        <v>76</v>
      </c>
      <c r="O20" s="1" t="s">
        <v>5</v>
      </c>
      <c r="P20" s="1" t="s">
        <v>2</v>
      </c>
    </row>
    <row r="21" spans="1:16" ht="15.6" customHeight="1" x14ac:dyDescent="0.25">
      <c r="A21" t="s">
        <v>177</v>
      </c>
      <c r="B21" s="46" t="s">
        <v>7</v>
      </c>
      <c r="C21" s="47"/>
      <c r="D21" s="47"/>
      <c r="E21" s="47"/>
      <c r="F21" s="47"/>
      <c r="G21" s="48"/>
      <c r="H21" s="2"/>
      <c r="I21" s="2"/>
      <c r="J21" s="2"/>
      <c r="K21" s="2"/>
      <c r="L21" s="26">
        <v>1</v>
      </c>
      <c r="M21" s="28">
        <v>1</v>
      </c>
      <c r="N21" t="s">
        <v>83</v>
      </c>
      <c r="O21" s="1" t="s">
        <v>10</v>
      </c>
      <c r="P21" s="1" t="s">
        <v>7</v>
      </c>
    </row>
    <row r="22" spans="1:16" x14ac:dyDescent="0.25">
      <c r="A22" t="s">
        <v>178</v>
      </c>
      <c r="B22" s="46" t="s">
        <v>12</v>
      </c>
      <c r="C22" s="47"/>
      <c r="D22" s="47"/>
      <c r="E22" s="47"/>
      <c r="F22" s="47"/>
      <c r="G22" s="48"/>
      <c r="H22" s="2"/>
      <c r="I22" s="2"/>
      <c r="J22" s="2"/>
      <c r="K22" s="2"/>
      <c r="L22" s="26">
        <v>1</v>
      </c>
      <c r="M22" s="28">
        <v>1</v>
      </c>
      <c r="N22" t="s">
        <v>86</v>
      </c>
      <c r="O22" s="1" t="s">
        <v>14</v>
      </c>
      <c r="P22" s="1" t="s">
        <v>12</v>
      </c>
    </row>
    <row r="23" spans="1:16" x14ac:dyDescent="0.25">
      <c r="A23" t="s">
        <v>179</v>
      </c>
      <c r="B23" s="46" t="s">
        <v>16</v>
      </c>
      <c r="C23" s="47"/>
      <c r="D23" s="47"/>
      <c r="E23" s="47"/>
      <c r="F23" s="47"/>
      <c r="G23" s="48"/>
      <c r="H23" s="2"/>
      <c r="I23" s="2"/>
      <c r="J23" s="2"/>
      <c r="K23" s="2"/>
      <c r="L23" s="26">
        <v>1</v>
      </c>
      <c r="M23" s="28">
        <v>1</v>
      </c>
      <c r="N23" t="s">
        <v>79</v>
      </c>
      <c r="O23" s="1" t="s">
        <v>19</v>
      </c>
      <c r="P23" s="1" t="s">
        <v>16</v>
      </c>
    </row>
    <row r="24" spans="1:16" x14ac:dyDescent="0.25">
      <c r="A24" t="s">
        <v>180</v>
      </c>
      <c r="B24" s="46" t="s">
        <v>21</v>
      </c>
      <c r="C24" s="47"/>
      <c r="D24" s="47"/>
      <c r="E24" s="47"/>
      <c r="F24" s="47"/>
      <c r="G24" s="48"/>
      <c r="H24" s="2"/>
      <c r="I24" s="2"/>
      <c r="J24" s="2"/>
      <c r="K24" s="2"/>
      <c r="L24" s="26">
        <v>1</v>
      </c>
      <c r="M24" s="28">
        <v>1</v>
      </c>
      <c r="N24" t="s">
        <v>80</v>
      </c>
      <c r="O24" s="1" t="s">
        <v>20</v>
      </c>
      <c r="P24" s="1" t="s">
        <v>21</v>
      </c>
    </row>
    <row r="25" spans="1:16" x14ac:dyDescent="0.25">
      <c r="A25" t="s">
        <v>181</v>
      </c>
      <c r="B25" s="46" t="s">
        <v>46</v>
      </c>
      <c r="C25" s="47"/>
      <c r="D25" s="47"/>
      <c r="E25" s="47"/>
      <c r="F25" s="47"/>
      <c r="G25" s="48"/>
      <c r="H25" s="2"/>
      <c r="I25" s="2"/>
      <c r="J25" s="2"/>
      <c r="K25" s="2"/>
      <c r="L25" s="26">
        <v>1</v>
      </c>
      <c r="M25" s="28">
        <v>1</v>
      </c>
      <c r="N25" t="s">
        <v>97</v>
      </c>
      <c r="O25" s="1" t="s">
        <v>24</v>
      </c>
      <c r="P25" s="1" t="s">
        <v>46</v>
      </c>
    </row>
    <row r="26" spans="1:16" x14ac:dyDescent="0.25">
      <c r="A26" t="s">
        <v>182</v>
      </c>
      <c r="B26" s="46" t="s">
        <v>35</v>
      </c>
      <c r="C26" s="47"/>
      <c r="D26" s="47"/>
      <c r="E26" s="47"/>
      <c r="F26" s="47"/>
      <c r="G26" s="48"/>
      <c r="H26" s="2"/>
      <c r="I26" s="2"/>
      <c r="J26" s="2"/>
      <c r="K26" s="2"/>
      <c r="L26" s="26">
        <v>1</v>
      </c>
      <c r="M26" s="28">
        <v>1</v>
      </c>
      <c r="N26" t="s">
        <v>100</v>
      </c>
      <c r="O26" s="1" t="s">
        <v>25</v>
      </c>
      <c r="P26" s="1" t="s">
        <v>35</v>
      </c>
    </row>
    <row r="27" spans="1:16" x14ac:dyDescent="0.25">
      <c r="A27" t="s">
        <v>183</v>
      </c>
      <c r="B27" s="46" t="s">
        <v>45</v>
      </c>
      <c r="C27" s="47"/>
      <c r="D27" s="47"/>
      <c r="E27" s="47"/>
      <c r="F27" s="47"/>
      <c r="G27" s="48"/>
      <c r="H27" s="2"/>
      <c r="I27" s="2"/>
      <c r="J27" s="2"/>
      <c r="K27" s="2"/>
      <c r="L27" s="26">
        <v>1</v>
      </c>
      <c r="M27" s="28">
        <v>1</v>
      </c>
      <c r="N27" s="6" t="s">
        <v>104</v>
      </c>
      <c r="O27" s="1" t="s">
        <v>26</v>
      </c>
      <c r="P27" s="1" t="s">
        <v>45</v>
      </c>
    </row>
    <row r="28" spans="1:16" x14ac:dyDescent="0.25">
      <c r="A28" t="s">
        <v>184</v>
      </c>
      <c r="B28" s="46" t="s">
        <v>141</v>
      </c>
      <c r="C28" s="47"/>
      <c r="D28" s="47"/>
      <c r="E28" s="47"/>
      <c r="F28" s="47"/>
      <c r="G28" s="48"/>
      <c r="H28" s="2"/>
      <c r="I28" s="2"/>
      <c r="J28" s="2"/>
      <c r="K28" s="2"/>
      <c r="L28" s="26">
        <v>1</v>
      </c>
      <c r="M28" s="28">
        <v>1</v>
      </c>
      <c r="N28" s="6" t="s">
        <v>108</v>
      </c>
      <c r="O28" s="1" t="s">
        <v>27</v>
      </c>
      <c r="P28" s="1" t="s">
        <v>141</v>
      </c>
    </row>
    <row r="29" spans="1:16" x14ac:dyDescent="0.25">
      <c r="A29" t="s">
        <v>185</v>
      </c>
      <c r="B29" s="46" t="s">
        <v>55</v>
      </c>
      <c r="C29" s="47"/>
      <c r="D29" s="47"/>
      <c r="E29" s="47"/>
      <c r="F29" s="47"/>
      <c r="G29" s="48"/>
      <c r="H29" s="2"/>
      <c r="I29" s="2"/>
      <c r="J29" s="2"/>
      <c r="K29" s="2"/>
      <c r="L29" s="26">
        <v>1</v>
      </c>
      <c r="M29" s="28">
        <v>1</v>
      </c>
      <c r="N29" s="6" t="s">
        <v>112</v>
      </c>
      <c r="O29" s="1" t="s">
        <v>28</v>
      </c>
      <c r="P29" s="1" t="s">
        <v>55</v>
      </c>
    </row>
    <row r="30" spans="1:16" ht="25.5" customHeight="1" x14ac:dyDescent="0.25">
      <c r="A30" t="s">
        <v>186</v>
      </c>
      <c r="B30" s="46" t="s">
        <v>68</v>
      </c>
      <c r="C30" s="47"/>
      <c r="D30" s="47"/>
      <c r="E30" s="47"/>
      <c r="F30" s="47"/>
      <c r="G30" s="48"/>
      <c r="H30" s="2"/>
      <c r="I30" s="2"/>
      <c r="J30" s="2"/>
      <c r="K30" s="2"/>
      <c r="L30" s="26">
        <v>1</v>
      </c>
      <c r="M30" s="28">
        <v>1</v>
      </c>
      <c r="N30" s="6" t="s">
        <v>116</v>
      </c>
      <c r="O30" s="1" t="s">
        <v>150</v>
      </c>
      <c r="P30" s="1" t="s">
        <v>68</v>
      </c>
    </row>
    <row r="31" spans="1:16" x14ac:dyDescent="0.25">
      <c r="A31" t="s">
        <v>187</v>
      </c>
      <c r="B31" s="46" t="s">
        <v>52</v>
      </c>
      <c r="C31" s="47"/>
      <c r="D31" s="47"/>
      <c r="E31" s="47"/>
      <c r="F31" s="47"/>
      <c r="G31" s="48"/>
      <c r="H31" s="2"/>
      <c r="I31" s="2"/>
      <c r="J31" s="2"/>
      <c r="K31" s="2"/>
      <c r="L31" s="26">
        <v>1</v>
      </c>
      <c r="M31" s="28">
        <v>1</v>
      </c>
      <c r="N31" s="6" t="s">
        <v>120</v>
      </c>
      <c r="O31" s="1" t="s">
        <v>29</v>
      </c>
      <c r="P31" s="1" t="s">
        <v>52</v>
      </c>
    </row>
    <row r="32" spans="1:16" x14ac:dyDescent="0.25">
      <c r="A32" t="s">
        <v>188</v>
      </c>
      <c r="B32" s="46" t="s">
        <v>54</v>
      </c>
      <c r="C32" s="47"/>
      <c r="D32" s="47"/>
      <c r="E32" s="47"/>
      <c r="F32" s="47"/>
      <c r="G32" s="48"/>
      <c r="H32" s="2"/>
      <c r="I32" s="2"/>
      <c r="J32" s="2"/>
      <c r="K32" s="2"/>
      <c r="L32" s="26">
        <v>1</v>
      </c>
      <c r="M32" s="28">
        <v>1</v>
      </c>
      <c r="N32" s="6" t="s">
        <v>124</v>
      </c>
      <c r="O32" s="1" t="s">
        <v>30</v>
      </c>
      <c r="P32" s="1" t="s">
        <v>54</v>
      </c>
    </row>
    <row r="33" spans="1:16" ht="28.5" customHeight="1" x14ac:dyDescent="0.25">
      <c r="A33" t="s">
        <v>189</v>
      </c>
      <c r="B33" s="46" t="s">
        <v>42</v>
      </c>
      <c r="C33" s="47"/>
      <c r="D33" s="47"/>
      <c r="E33" s="47"/>
      <c r="F33" s="47"/>
      <c r="G33" s="48"/>
      <c r="H33" s="2"/>
      <c r="I33" s="2"/>
      <c r="J33" s="2"/>
      <c r="K33" s="2"/>
      <c r="L33" s="26">
        <v>1</v>
      </c>
      <c r="M33" s="28">
        <v>1</v>
      </c>
      <c r="N33" s="6" t="s">
        <v>128</v>
      </c>
      <c r="O33" s="1" t="s">
        <v>31</v>
      </c>
      <c r="P33" s="1" t="s">
        <v>42</v>
      </c>
    </row>
    <row r="34" spans="1:16" x14ac:dyDescent="0.25">
      <c r="A34" t="s">
        <v>190</v>
      </c>
      <c r="B34" s="46" t="s">
        <v>60</v>
      </c>
      <c r="C34" s="47"/>
      <c r="D34" s="47"/>
      <c r="E34" s="47"/>
      <c r="F34" s="47"/>
      <c r="G34" s="48"/>
      <c r="H34" s="2"/>
      <c r="I34" s="2"/>
      <c r="J34" s="2"/>
      <c r="K34" s="2"/>
      <c r="L34" s="26">
        <v>1</v>
      </c>
      <c r="M34" s="28">
        <v>1</v>
      </c>
      <c r="N34" s="6" t="s">
        <v>132</v>
      </c>
      <c r="O34" s="1" t="s">
        <v>32</v>
      </c>
      <c r="P34" s="1" t="s">
        <v>60</v>
      </c>
    </row>
    <row r="35" spans="1:16" x14ac:dyDescent="0.25">
      <c r="A35" t="s">
        <v>191</v>
      </c>
      <c r="B35" s="46" t="s">
        <v>57</v>
      </c>
      <c r="C35" s="47"/>
      <c r="D35" s="47"/>
      <c r="E35" s="47"/>
      <c r="F35" s="47"/>
      <c r="G35" s="48"/>
      <c r="H35" s="2"/>
      <c r="I35" s="2"/>
      <c r="J35" s="2"/>
      <c r="K35" s="2"/>
      <c r="L35" s="26">
        <v>1</v>
      </c>
      <c r="M35" s="28">
        <v>1</v>
      </c>
      <c r="N35" s="6" t="s">
        <v>136</v>
      </c>
      <c r="O35" s="1" t="s">
        <v>33</v>
      </c>
      <c r="P35" s="1" t="s">
        <v>57</v>
      </c>
    </row>
    <row r="36" spans="1:16" x14ac:dyDescent="0.25">
      <c r="A36" t="s">
        <v>192</v>
      </c>
      <c r="B36" s="46" t="s">
        <v>3</v>
      </c>
      <c r="C36" s="47"/>
      <c r="D36" s="47"/>
      <c r="E36" s="47"/>
      <c r="F36" s="47"/>
      <c r="G36" s="48"/>
      <c r="H36" s="2"/>
      <c r="I36" s="2"/>
      <c r="J36" s="2"/>
      <c r="K36" s="2"/>
      <c r="L36" s="26">
        <v>1</v>
      </c>
      <c r="M36" s="28">
        <v>1</v>
      </c>
      <c r="N36" t="s">
        <v>77</v>
      </c>
      <c r="O36" s="1" t="s">
        <v>5</v>
      </c>
      <c r="P36" s="1" t="s">
        <v>3</v>
      </c>
    </row>
    <row r="37" spans="1:16" x14ac:dyDescent="0.25">
      <c r="A37" t="s">
        <v>193</v>
      </c>
      <c r="B37" s="46" t="s">
        <v>8</v>
      </c>
      <c r="C37" s="47"/>
      <c r="D37" s="47"/>
      <c r="E37" s="47"/>
      <c r="F37" s="47"/>
      <c r="G37" s="48"/>
      <c r="H37" s="2"/>
      <c r="I37" s="2"/>
      <c r="J37" s="2"/>
      <c r="K37" s="2"/>
      <c r="L37" s="26">
        <v>1</v>
      </c>
      <c r="M37" s="28">
        <v>1</v>
      </c>
      <c r="N37" t="s">
        <v>84</v>
      </c>
      <c r="O37" s="1" t="s">
        <v>10</v>
      </c>
      <c r="P37" s="1" t="s">
        <v>8</v>
      </c>
    </row>
    <row r="38" spans="1:16" x14ac:dyDescent="0.25">
      <c r="A38" t="s">
        <v>194</v>
      </c>
      <c r="B38" s="46" t="s">
        <v>139</v>
      </c>
      <c r="C38" s="47"/>
      <c r="D38" s="47"/>
      <c r="E38" s="47"/>
      <c r="F38" s="47"/>
      <c r="G38" s="48"/>
      <c r="H38" s="2"/>
      <c r="I38" s="2"/>
      <c r="J38" s="2"/>
      <c r="K38" s="2"/>
      <c r="L38" s="26">
        <v>1</v>
      </c>
      <c r="M38" s="28">
        <v>1</v>
      </c>
      <c r="N38" t="s">
        <v>87</v>
      </c>
      <c r="O38" s="1" t="s">
        <v>14</v>
      </c>
      <c r="P38" s="1" t="s">
        <v>139</v>
      </c>
    </row>
    <row r="39" spans="1:16" ht="25.5" customHeight="1" x14ac:dyDescent="0.25">
      <c r="A39" t="s">
        <v>195</v>
      </c>
      <c r="B39" s="46" t="s">
        <v>17</v>
      </c>
      <c r="C39" s="47"/>
      <c r="D39" s="47"/>
      <c r="E39" s="47"/>
      <c r="F39" s="47"/>
      <c r="G39" s="48"/>
      <c r="H39" s="2"/>
      <c r="I39" s="2"/>
      <c r="J39" s="2"/>
      <c r="K39" s="2"/>
      <c r="L39" s="26">
        <v>1</v>
      </c>
      <c r="M39" s="28">
        <v>1</v>
      </c>
      <c r="N39" t="s">
        <v>90</v>
      </c>
      <c r="O39" s="1" t="s">
        <v>19</v>
      </c>
      <c r="P39" s="1" t="s">
        <v>17</v>
      </c>
    </row>
    <row r="40" spans="1:16" x14ac:dyDescent="0.25">
      <c r="A40" t="s">
        <v>196</v>
      </c>
      <c r="B40" s="46" t="s">
        <v>22</v>
      </c>
      <c r="C40" s="47"/>
      <c r="D40" s="47"/>
      <c r="E40" s="47"/>
      <c r="F40" s="47"/>
      <c r="G40" s="48"/>
      <c r="H40" s="2"/>
      <c r="I40" s="2"/>
      <c r="J40" s="2"/>
      <c r="K40" s="2"/>
      <c r="L40" s="26">
        <v>1</v>
      </c>
      <c r="M40" s="28">
        <v>1</v>
      </c>
      <c r="N40" t="s">
        <v>93</v>
      </c>
      <c r="O40" s="1" t="s">
        <v>20</v>
      </c>
      <c r="P40" s="1" t="s">
        <v>22</v>
      </c>
    </row>
    <row r="41" spans="1:16" x14ac:dyDescent="0.25">
      <c r="A41" t="s">
        <v>197</v>
      </c>
      <c r="B41" s="46" t="s">
        <v>148</v>
      </c>
      <c r="C41" s="47"/>
      <c r="D41" s="47"/>
      <c r="E41" s="47"/>
      <c r="F41" s="47"/>
      <c r="G41" s="48"/>
      <c r="H41" s="2"/>
      <c r="I41" s="2"/>
      <c r="J41" s="2"/>
      <c r="K41" s="2"/>
      <c r="L41" s="26">
        <v>1</v>
      </c>
      <c r="M41" s="28">
        <v>1</v>
      </c>
      <c r="N41" t="s">
        <v>98</v>
      </c>
      <c r="O41" s="1" t="s">
        <v>24</v>
      </c>
      <c r="P41" s="1" t="s">
        <v>148</v>
      </c>
    </row>
    <row r="42" spans="1:16" x14ac:dyDescent="0.25">
      <c r="A42" t="s">
        <v>198</v>
      </c>
      <c r="B42" s="46" t="s">
        <v>36</v>
      </c>
      <c r="C42" s="47"/>
      <c r="D42" s="47"/>
      <c r="E42" s="47"/>
      <c r="F42" s="47"/>
      <c r="G42" s="48"/>
      <c r="H42" s="2"/>
      <c r="I42" s="2"/>
      <c r="J42" s="2"/>
      <c r="K42" s="2"/>
      <c r="L42" s="26">
        <v>1</v>
      </c>
      <c r="M42" s="28">
        <v>1</v>
      </c>
      <c r="N42" t="s">
        <v>101</v>
      </c>
      <c r="O42" s="1" t="s">
        <v>25</v>
      </c>
      <c r="P42" s="1" t="s">
        <v>36</v>
      </c>
    </row>
    <row r="43" spans="1:16" ht="25.5" customHeight="1" x14ac:dyDescent="0.25">
      <c r="A43" t="s">
        <v>199</v>
      </c>
      <c r="B43" s="46" t="s">
        <v>49</v>
      </c>
      <c r="C43" s="47"/>
      <c r="D43" s="47"/>
      <c r="E43" s="47"/>
      <c r="F43" s="47"/>
      <c r="G43" s="48"/>
      <c r="H43" s="2"/>
      <c r="I43" s="2"/>
      <c r="J43" s="2"/>
      <c r="K43" s="2"/>
      <c r="L43" s="26">
        <v>1</v>
      </c>
      <c r="M43" s="28">
        <v>1</v>
      </c>
      <c r="N43" s="6" t="s">
        <v>105</v>
      </c>
      <c r="O43" s="1" t="s">
        <v>26</v>
      </c>
      <c r="P43" s="1" t="s">
        <v>49</v>
      </c>
    </row>
    <row r="44" spans="1:16" x14ac:dyDescent="0.25">
      <c r="A44" t="s">
        <v>200</v>
      </c>
      <c r="B44" s="46" t="s">
        <v>40</v>
      </c>
      <c r="C44" s="47"/>
      <c r="D44" s="47"/>
      <c r="E44" s="47"/>
      <c r="F44" s="47"/>
      <c r="G44" s="48"/>
      <c r="H44" s="2"/>
      <c r="I44" s="2"/>
      <c r="J44" s="2"/>
      <c r="K44" s="2"/>
      <c r="L44" s="26">
        <v>1</v>
      </c>
      <c r="M44" s="28">
        <v>1</v>
      </c>
      <c r="N44" s="6" t="s">
        <v>109</v>
      </c>
      <c r="O44" s="1" t="s">
        <v>27</v>
      </c>
      <c r="P44" s="1" t="s">
        <v>40</v>
      </c>
    </row>
    <row r="45" spans="1:16" x14ac:dyDescent="0.25">
      <c r="A45" t="s">
        <v>201</v>
      </c>
      <c r="B45" s="46" t="s">
        <v>66</v>
      </c>
      <c r="C45" s="47"/>
      <c r="D45" s="47"/>
      <c r="E45" s="47"/>
      <c r="F45" s="47"/>
      <c r="G45" s="48"/>
      <c r="H45" s="2"/>
      <c r="I45" s="2"/>
      <c r="J45" s="2"/>
      <c r="K45" s="2"/>
      <c r="L45" s="26">
        <v>1</v>
      </c>
      <c r="M45" s="28">
        <v>1</v>
      </c>
      <c r="N45" s="6" t="s">
        <v>113</v>
      </c>
      <c r="O45" s="1" t="s">
        <v>28</v>
      </c>
      <c r="P45" s="1" t="s">
        <v>66</v>
      </c>
    </row>
    <row r="46" spans="1:16" x14ac:dyDescent="0.25">
      <c r="A46" t="s">
        <v>202</v>
      </c>
      <c r="B46" s="46" t="s">
        <v>69</v>
      </c>
      <c r="C46" s="47"/>
      <c r="D46" s="47"/>
      <c r="E46" s="47"/>
      <c r="F46" s="47"/>
      <c r="G46" s="48"/>
      <c r="H46" s="2"/>
      <c r="I46" s="2"/>
      <c r="J46" s="2"/>
      <c r="K46" s="2"/>
      <c r="L46" s="26">
        <v>1</v>
      </c>
      <c r="M46" s="28">
        <v>1</v>
      </c>
      <c r="N46" s="6" t="s">
        <v>117</v>
      </c>
      <c r="O46" s="1" t="s">
        <v>150</v>
      </c>
      <c r="P46" s="1" t="s">
        <v>69</v>
      </c>
    </row>
    <row r="47" spans="1:16" x14ac:dyDescent="0.25">
      <c r="A47" t="s">
        <v>203</v>
      </c>
      <c r="B47" s="46" t="s">
        <v>65</v>
      </c>
      <c r="C47" s="47"/>
      <c r="D47" s="47"/>
      <c r="E47" s="47"/>
      <c r="F47" s="47"/>
      <c r="G47" s="48"/>
      <c r="H47" s="2"/>
      <c r="I47" s="2"/>
      <c r="J47" s="2"/>
      <c r="K47" s="2"/>
      <c r="L47" s="26">
        <v>1</v>
      </c>
      <c r="M47" s="28">
        <v>1</v>
      </c>
      <c r="N47" s="6" t="s">
        <v>121</v>
      </c>
      <c r="O47" s="1" t="s">
        <v>29</v>
      </c>
      <c r="P47" s="1" t="s">
        <v>65</v>
      </c>
    </row>
    <row r="48" spans="1:16" x14ac:dyDescent="0.25">
      <c r="A48" t="s">
        <v>204</v>
      </c>
      <c r="B48" s="46" t="s">
        <v>63</v>
      </c>
      <c r="C48" s="47"/>
      <c r="D48" s="47"/>
      <c r="E48" s="47"/>
      <c r="F48" s="47"/>
      <c r="G48" s="48"/>
      <c r="H48" s="2"/>
      <c r="I48" s="2"/>
      <c r="J48" s="2"/>
      <c r="K48" s="2"/>
      <c r="L48" s="26">
        <v>1</v>
      </c>
      <c r="M48" s="28">
        <v>1</v>
      </c>
      <c r="N48" s="6" t="s">
        <v>125</v>
      </c>
      <c r="O48" s="1" t="s">
        <v>30</v>
      </c>
      <c r="P48" s="1" t="s">
        <v>63</v>
      </c>
    </row>
    <row r="49" spans="1:16" x14ac:dyDescent="0.25">
      <c r="A49" t="s">
        <v>205</v>
      </c>
      <c r="B49" s="46" t="s">
        <v>72</v>
      </c>
      <c r="C49" s="47"/>
      <c r="D49" s="47"/>
      <c r="E49" s="47"/>
      <c r="F49" s="47"/>
      <c r="G49" s="48"/>
      <c r="H49" s="2"/>
      <c r="I49" s="2"/>
      <c r="J49" s="2"/>
      <c r="K49" s="2"/>
      <c r="L49" s="26">
        <v>1</v>
      </c>
      <c r="M49" s="28">
        <v>1</v>
      </c>
      <c r="N49" s="6" t="s">
        <v>129</v>
      </c>
      <c r="O49" s="1" t="s">
        <v>31</v>
      </c>
      <c r="P49" s="1" t="s">
        <v>72</v>
      </c>
    </row>
    <row r="50" spans="1:16" ht="17.100000000000001" customHeight="1" x14ac:dyDescent="0.25">
      <c r="A50" t="s">
        <v>206</v>
      </c>
      <c r="B50" s="46" t="s">
        <v>146</v>
      </c>
      <c r="C50" s="47"/>
      <c r="D50" s="47"/>
      <c r="E50" s="47"/>
      <c r="F50" s="47"/>
      <c r="G50" s="48"/>
      <c r="H50" s="2"/>
      <c r="I50" s="2"/>
      <c r="J50" s="2"/>
      <c r="K50" s="2"/>
      <c r="L50" s="26">
        <v>1</v>
      </c>
      <c r="M50" s="28">
        <v>1</v>
      </c>
      <c r="N50" s="6" t="s">
        <v>133</v>
      </c>
      <c r="O50" s="1" t="s">
        <v>32</v>
      </c>
      <c r="P50" s="1" t="s">
        <v>61</v>
      </c>
    </row>
    <row r="51" spans="1:16" x14ac:dyDescent="0.25">
      <c r="A51" t="s">
        <v>207</v>
      </c>
      <c r="B51" s="46" t="s">
        <v>58</v>
      </c>
      <c r="C51" s="47"/>
      <c r="D51" s="47"/>
      <c r="E51" s="47"/>
      <c r="F51" s="47"/>
      <c r="G51" s="48"/>
      <c r="H51" s="2"/>
      <c r="I51" s="2"/>
      <c r="J51" s="2"/>
      <c r="K51" s="2"/>
      <c r="L51" s="26">
        <v>1</v>
      </c>
      <c r="M51" s="28">
        <v>1</v>
      </c>
      <c r="N51" s="6" t="s">
        <v>137</v>
      </c>
      <c r="O51" s="1" t="s">
        <v>33</v>
      </c>
      <c r="P51" s="1" t="s">
        <v>58</v>
      </c>
    </row>
    <row r="52" spans="1:16" x14ac:dyDescent="0.25">
      <c r="A52" t="s">
        <v>208</v>
      </c>
      <c r="B52" s="46" t="s">
        <v>4</v>
      </c>
      <c r="C52" s="47"/>
      <c r="D52" s="47"/>
      <c r="E52" s="47"/>
      <c r="F52" s="47"/>
      <c r="G52" s="48"/>
      <c r="H52" s="2"/>
      <c r="I52" s="2"/>
      <c r="J52" s="2"/>
      <c r="K52" s="2"/>
      <c r="L52" s="26">
        <v>1</v>
      </c>
      <c r="M52" s="28">
        <v>1</v>
      </c>
      <c r="N52" t="s">
        <v>78</v>
      </c>
      <c r="O52" s="1" t="s">
        <v>5</v>
      </c>
      <c r="P52" s="1" t="s">
        <v>4</v>
      </c>
    </row>
    <row r="53" spans="1:16" x14ac:dyDescent="0.25">
      <c r="A53" t="s">
        <v>209</v>
      </c>
      <c r="B53" s="46" t="s">
        <v>9</v>
      </c>
      <c r="C53" s="47"/>
      <c r="D53" s="47"/>
      <c r="E53" s="47"/>
      <c r="F53" s="47"/>
      <c r="G53" s="48"/>
      <c r="H53" s="2"/>
      <c r="I53" s="2"/>
      <c r="J53" s="2"/>
      <c r="K53" s="2"/>
      <c r="L53" s="26">
        <v>1</v>
      </c>
      <c r="M53" s="28">
        <v>1</v>
      </c>
      <c r="N53" t="s">
        <v>85</v>
      </c>
      <c r="O53" s="1" t="s">
        <v>10</v>
      </c>
      <c r="P53" s="1" t="s">
        <v>9</v>
      </c>
    </row>
    <row r="54" spans="1:16" x14ac:dyDescent="0.25">
      <c r="A54" t="s">
        <v>210</v>
      </c>
      <c r="B54" s="46" t="s">
        <v>13</v>
      </c>
      <c r="C54" s="47"/>
      <c r="D54" s="47"/>
      <c r="E54" s="47"/>
      <c r="F54" s="47"/>
      <c r="G54" s="48"/>
      <c r="H54" s="2"/>
      <c r="I54" s="2"/>
      <c r="J54" s="2"/>
      <c r="K54" s="2"/>
      <c r="L54" s="26">
        <v>1</v>
      </c>
      <c r="M54" s="28">
        <v>1</v>
      </c>
      <c r="N54" t="s">
        <v>88</v>
      </c>
      <c r="O54" s="1" t="s">
        <v>14</v>
      </c>
      <c r="P54" s="1" t="s">
        <v>13</v>
      </c>
    </row>
    <row r="55" spans="1:16" ht="26.1" customHeight="1" x14ac:dyDescent="0.25">
      <c r="A55" t="s">
        <v>211</v>
      </c>
      <c r="B55" s="46" t="s">
        <v>18</v>
      </c>
      <c r="C55" s="47"/>
      <c r="D55" s="47"/>
      <c r="E55" s="47"/>
      <c r="F55" s="47"/>
      <c r="G55" s="48"/>
      <c r="H55" s="2"/>
      <c r="I55" s="2"/>
      <c r="J55" s="2"/>
      <c r="K55" s="2"/>
      <c r="L55" s="26">
        <v>1</v>
      </c>
      <c r="M55" s="28">
        <v>1</v>
      </c>
      <c r="N55" t="s">
        <v>91</v>
      </c>
      <c r="O55" s="1" t="s">
        <v>19</v>
      </c>
      <c r="P55" s="1" t="s">
        <v>18</v>
      </c>
    </row>
    <row r="56" spans="1:16" x14ac:dyDescent="0.25">
      <c r="A56" t="s">
        <v>212</v>
      </c>
      <c r="B56" s="46" t="s">
        <v>23</v>
      </c>
      <c r="C56" s="47"/>
      <c r="D56" s="47"/>
      <c r="E56" s="47"/>
      <c r="F56" s="47"/>
      <c r="G56" s="48"/>
      <c r="H56" s="2"/>
      <c r="I56" s="2"/>
      <c r="J56" s="2"/>
      <c r="K56" s="2"/>
      <c r="L56" s="26">
        <v>1</v>
      </c>
      <c r="M56" s="28">
        <v>1</v>
      </c>
      <c r="N56" t="s">
        <v>94</v>
      </c>
      <c r="O56" s="1" t="s">
        <v>20</v>
      </c>
      <c r="P56" s="1" t="s">
        <v>23</v>
      </c>
    </row>
    <row r="57" spans="1:16" x14ac:dyDescent="0.25">
      <c r="A57" t="s">
        <v>213</v>
      </c>
      <c r="B57" s="46" t="s">
        <v>47</v>
      </c>
      <c r="C57" s="47"/>
      <c r="D57" s="47"/>
      <c r="E57" s="47"/>
      <c r="F57" s="47"/>
      <c r="G57" s="48"/>
      <c r="H57" s="2"/>
      <c r="I57" s="2"/>
      <c r="J57" s="2"/>
      <c r="K57" s="2"/>
      <c r="L57" s="26">
        <v>1</v>
      </c>
      <c r="M57" s="28">
        <v>1</v>
      </c>
      <c r="N57" t="s">
        <v>99</v>
      </c>
      <c r="O57" s="1" t="s">
        <v>24</v>
      </c>
      <c r="P57" s="1" t="s">
        <v>47</v>
      </c>
    </row>
    <row r="58" spans="1:16" ht="27" customHeight="1" x14ac:dyDescent="0.25">
      <c r="A58" t="s">
        <v>214</v>
      </c>
      <c r="B58" s="46" t="s">
        <v>37</v>
      </c>
      <c r="C58" s="47"/>
      <c r="D58" s="47"/>
      <c r="E58" s="47"/>
      <c r="F58" s="47"/>
      <c r="G58" s="48"/>
      <c r="H58" s="2"/>
      <c r="I58" s="2"/>
      <c r="J58" s="2"/>
      <c r="K58" s="2"/>
      <c r="L58" s="26">
        <v>1</v>
      </c>
      <c r="M58" s="28">
        <v>1</v>
      </c>
      <c r="N58" t="s">
        <v>102</v>
      </c>
      <c r="O58" s="1" t="s">
        <v>25</v>
      </c>
      <c r="P58" s="1" t="s">
        <v>37</v>
      </c>
    </row>
    <row r="59" spans="1:16" x14ac:dyDescent="0.25">
      <c r="A59" t="s">
        <v>215</v>
      </c>
      <c r="B59" s="46" t="s">
        <v>50</v>
      </c>
      <c r="C59" s="47"/>
      <c r="D59" s="47"/>
      <c r="E59" s="47"/>
      <c r="F59" s="47"/>
      <c r="G59" s="48"/>
      <c r="H59" s="2"/>
      <c r="I59" s="2"/>
      <c r="J59" s="2"/>
      <c r="K59" s="2"/>
      <c r="L59" s="26">
        <v>1</v>
      </c>
      <c r="M59" s="28">
        <v>1</v>
      </c>
      <c r="N59" s="6" t="s">
        <v>106</v>
      </c>
      <c r="O59" s="1" t="s">
        <v>26</v>
      </c>
      <c r="P59" s="1" t="s">
        <v>50</v>
      </c>
    </row>
    <row r="60" spans="1:16" x14ac:dyDescent="0.25">
      <c r="A60" t="s">
        <v>216</v>
      </c>
      <c r="B60" s="46" t="s">
        <v>39</v>
      </c>
      <c r="C60" s="47"/>
      <c r="D60" s="47"/>
      <c r="E60" s="47"/>
      <c r="F60" s="47"/>
      <c r="G60" s="48"/>
      <c r="H60" s="2"/>
      <c r="I60" s="2"/>
      <c r="J60" s="2"/>
      <c r="K60" s="2"/>
      <c r="L60" s="26">
        <v>1</v>
      </c>
      <c r="M60" s="28">
        <v>1</v>
      </c>
      <c r="N60" s="6" t="s">
        <v>110</v>
      </c>
      <c r="O60" s="1" t="s">
        <v>27</v>
      </c>
      <c r="P60" s="1" t="s">
        <v>39</v>
      </c>
    </row>
    <row r="61" spans="1:16" x14ac:dyDescent="0.25">
      <c r="A61" t="s">
        <v>217</v>
      </c>
      <c r="B61" s="46" t="s">
        <v>67</v>
      </c>
      <c r="C61" s="47"/>
      <c r="D61" s="47"/>
      <c r="E61" s="47"/>
      <c r="F61" s="47"/>
      <c r="G61" s="48"/>
      <c r="H61" s="2"/>
      <c r="I61" s="2"/>
      <c r="J61" s="2"/>
      <c r="K61" s="2"/>
      <c r="L61" s="26">
        <v>1</v>
      </c>
      <c r="M61" s="28">
        <v>1</v>
      </c>
      <c r="N61" s="6" t="s">
        <v>114</v>
      </c>
      <c r="O61" s="1" t="s">
        <v>28</v>
      </c>
      <c r="P61" s="1" t="s">
        <v>67</v>
      </c>
    </row>
    <row r="62" spans="1:16" x14ac:dyDescent="0.25">
      <c r="A62" t="s">
        <v>218</v>
      </c>
      <c r="B62" s="46" t="s">
        <v>70</v>
      </c>
      <c r="C62" s="47"/>
      <c r="D62" s="47"/>
      <c r="E62" s="47"/>
      <c r="F62" s="47"/>
      <c r="G62" s="48"/>
      <c r="H62" s="2"/>
      <c r="I62" s="2"/>
      <c r="J62" s="2"/>
      <c r="K62" s="2"/>
      <c r="L62" s="26">
        <v>1</v>
      </c>
      <c r="M62" s="28">
        <v>1</v>
      </c>
      <c r="N62" s="6" t="s">
        <v>118</v>
      </c>
      <c r="O62" s="1" t="s">
        <v>150</v>
      </c>
      <c r="P62" s="1" t="s">
        <v>70</v>
      </c>
    </row>
    <row r="63" spans="1:16" x14ac:dyDescent="0.25">
      <c r="A63" t="s">
        <v>219</v>
      </c>
      <c r="B63" s="46" t="s">
        <v>74</v>
      </c>
      <c r="C63" s="47"/>
      <c r="D63" s="47"/>
      <c r="E63" s="47"/>
      <c r="F63" s="47"/>
      <c r="G63" s="48"/>
      <c r="H63" s="2"/>
      <c r="I63" s="2"/>
      <c r="J63" s="2"/>
      <c r="K63" s="2"/>
      <c r="L63" s="26">
        <v>1</v>
      </c>
      <c r="M63" s="28">
        <v>1</v>
      </c>
      <c r="N63" s="6" t="s">
        <v>122</v>
      </c>
      <c r="O63" s="1" t="s">
        <v>29</v>
      </c>
      <c r="P63" s="1" t="s">
        <v>74</v>
      </c>
    </row>
    <row r="64" spans="1:16" ht="27" customHeight="1" x14ac:dyDescent="0.25">
      <c r="A64" t="s">
        <v>220</v>
      </c>
      <c r="B64" s="46" t="s">
        <v>64</v>
      </c>
      <c r="C64" s="47"/>
      <c r="D64" s="47"/>
      <c r="E64" s="47"/>
      <c r="F64" s="47"/>
      <c r="G64" s="48"/>
      <c r="H64" s="2"/>
      <c r="I64" s="2"/>
      <c r="J64" s="2"/>
      <c r="K64" s="2"/>
      <c r="L64" s="26">
        <v>1</v>
      </c>
      <c r="M64" s="28">
        <v>1</v>
      </c>
      <c r="N64" s="6" t="s">
        <v>126</v>
      </c>
      <c r="O64" s="1" t="s">
        <v>30</v>
      </c>
      <c r="P64" s="1" t="s">
        <v>64</v>
      </c>
    </row>
    <row r="65" spans="1:16" x14ac:dyDescent="0.25">
      <c r="A65" t="s">
        <v>221</v>
      </c>
      <c r="B65" s="46" t="s">
        <v>73</v>
      </c>
      <c r="C65" s="47"/>
      <c r="D65" s="47"/>
      <c r="E65" s="47"/>
      <c r="F65" s="47"/>
      <c r="G65" s="48"/>
      <c r="H65" s="2"/>
      <c r="I65" s="2"/>
      <c r="J65" s="2"/>
      <c r="K65" s="2"/>
      <c r="L65" s="26">
        <v>1</v>
      </c>
      <c r="M65" s="28">
        <v>1</v>
      </c>
      <c r="N65" s="6" t="s">
        <v>130</v>
      </c>
      <c r="O65" s="1" t="s">
        <v>31</v>
      </c>
      <c r="P65" s="1" t="s">
        <v>73</v>
      </c>
    </row>
    <row r="66" spans="1:16" x14ac:dyDescent="0.25">
      <c r="A66" t="s">
        <v>222</v>
      </c>
      <c r="B66" s="46" t="s">
        <v>62</v>
      </c>
      <c r="C66" s="47"/>
      <c r="D66" s="47"/>
      <c r="E66" s="47"/>
      <c r="F66" s="47"/>
      <c r="G66" s="48"/>
      <c r="H66" s="2"/>
      <c r="I66" s="2"/>
      <c r="J66" s="2"/>
      <c r="K66" s="2"/>
      <c r="L66" s="26">
        <v>1</v>
      </c>
      <c r="M66" s="28">
        <v>1</v>
      </c>
      <c r="N66" s="6" t="s">
        <v>134</v>
      </c>
      <c r="O66" s="1" t="s">
        <v>32</v>
      </c>
      <c r="P66" s="1" t="s">
        <v>62</v>
      </c>
    </row>
    <row r="67" spans="1:16" ht="27" customHeight="1" x14ac:dyDescent="0.25">
      <c r="A67" t="s">
        <v>223</v>
      </c>
      <c r="B67" s="46" t="s">
        <v>149</v>
      </c>
      <c r="C67" s="47"/>
      <c r="D67" s="47"/>
      <c r="E67" s="47"/>
      <c r="F67" s="47"/>
      <c r="G67" s="48"/>
      <c r="H67" s="2"/>
      <c r="I67" s="2"/>
      <c r="J67" s="2"/>
      <c r="K67" s="2"/>
      <c r="L67" s="26">
        <v>1</v>
      </c>
      <c r="M67" s="28">
        <v>1</v>
      </c>
      <c r="N67" s="6" t="s">
        <v>138</v>
      </c>
      <c r="O67" s="1" t="s">
        <v>33</v>
      </c>
      <c r="P67" s="1" t="s">
        <v>149</v>
      </c>
    </row>
    <row r="68" spans="1:16" x14ac:dyDescent="0.25">
      <c r="B68" t="s">
        <v>284</v>
      </c>
    </row>
    <row r="69" spans="1:16" ht="27" customHeight="1" x14ac:dyDescent="0.25">
      <c r="B69" s="38" t="s">
        <v>285</v>
      </c>
      <c r="C69" s="39"/>
    </row>
    <row r="70" spans="1:16" ht="64.5" x14ac:dyDescent="0.25">
      <c r="B70" s="18" t="s">
        <v>268</v>
      </c>
      <c r="C70" s="19" t="s">
        <v>225</v>
      </c>
      <c r="D70" s="19" t="s">
        <v>226</v>
      </c>
      <c r="E70" s="29" t="s">
        <v>280</v>
      </c>
      <c r="F70" s="30" t="s">
        <v>279</v>
      </c>
      <c r="G70" s="31" t="s">
        <v>283</v>
      </c>
      <c r="H70" s="35" t="s">
        <v>280</v>
      </c>
      <c r="I70" s="30" t="s">
        <v>279</v>
      </c>
    </row>
    <row r="71" spans="1:16" ht="77.25" x14ac:dyDescent="0.25">
      <c r="B71" s="20" t="s">
        <v>151</v>
      </c>
      <c r="C71" s="16" t="s">
        <v>256</v>
      </c>
      <c r="D71" s="13" t="s">
        <v>224</v>
      </c>
      <c r="E71" s="32">
        <f>SUM(L4,L20,L36,L52,L7,L23,L39,L55)</f>
        <v>8</v>
      </c>
      <c r="F71" s="33">
        <f>SUM(M4,M20,M36,M52,M7,M23,M39,M55)</f>
        <v>8</v>
      </c>
      <c r="G71" s="34">
        <f>F71-E71</f>
        <v>0</v>
      </c>
      <c r="H71" s="36" t="str">
        <f>IF(E71&lt;21,"Átlag alatti szint",(IF(E71&gt;29,"Átlag feletti szint","Átlagos szint")))</f>
        <v>Átlag alatti szint</v>
      </c>
      <c r="I71" s="37" t="str">
        <f>IF(F71&lt;21,"Átlag alatti szint",(IF(F71&gt;29,"Átlag feletti szint","Átlagos szint")))</f>
        <v>Átlag alatti szint</v>
      </c>
    </row>
    <row r="72" spans="1:16" ht="63.75" x14ac:dyDescent="0.25">
      <c r="B72" s="20" t="s">
        <v>152</v>
      </c>
      <c r="C72" s="16" t="s">
        <v>257</v>
      </c>
      <c r="D72" s="17" t="s">
        <v>228</v>
      </c>
      <c r="E72" s="32">
        <f>SUM(L5,L21,L37,L53,L6,L22,L38,L54)</f>
        <v>8</v>
      </c>
      <c r="F72" s="33">
        <f>SUM(M5,M21,M37,M53,M6,M22,M38,M54)</f>
        <v>8</v>
      </c>
      <c r="G72" s="34">
        <f t="shared" ref="G72:G79" si="0">F72-E72</f>
        <v>0</v>
      </c>
      <c r="H72" s="36" t="str">
        <f>IF(E72&lt;22,"Átlag alatti szint",(IF(E72&gt;29,"Átlag feletti szint","Átlagos szint")))</f>
        <v>Átlag alatti szint</v>
      </c>
      <c r="I72" s="37" t="str">
        <f>IF(F72&lt;22,"Átlag alatti szint",(IF(F72&gt;29,"Átlag feletti szint","Átlagos szint")))</f>
        <v>Átlag alatti szint</v>
      </c>
    </row>
    <row r="73" spans="1:16" ht="76.5" x14ac:dyDescent="0.25">
      <c r="B73" s="20" t="s">
        <v>153</v>
      </c>
      <c r="C73" s="16" t="s">
        <v>258</v>
      </c>
      <c r="D73" s="17" t="s">
        <v>229</v>
      </c>
      <c r="E73" s="32">
        <f>SUM(L8,L24,L40,L56,L13,L29,L45,L61)</f>
        <v>8</v>
      </c>
      <c r="F73" s="33">
        <f>SUM(M8,M24,M40,M56,M13,M29,M45,M61)</f>
        <v>8</v>
      </c>
      <c r="G73" s="34">
        <f t="shared" si="0"/>
        <v>0</v>
      </c>
      <c r="H73" s="36" t="str">
        <f>IF(E73&lt;24,"Átlag alatti szint",(IF(E73&gt;31,"Átlag feletti szint","Átlagos szint")))</f>
        <v>Átlag alatti szint</v>
      </c>
      <c r="I73" s="37" t="str">
        <f>IF(F73&lt;24,"Átlag alatti szint",(IF(F73&gt;31,"Átlag feletti szint","Átlagos szint")))</f>
        <v>Átlag alatti szint</v>
      </c>
    </row>
    <row r="74" spans="1:16" ht="63.75" x14ac:dyDescent="0.25">
      <c r="B74" s="20" t="s">
        <v>154</v>
      </c>
      <c r="C74" s="16" t="s">
        <v>259</v>
      </c>
      <c r="D74" s="17" t="s">
        <v>230</v>
      </c>
      <c r="E74" s="32">
        <f>SUM(L9,L25,L41,L57,L18,L34,L50,L66)</f>
        <v>8</v>
      </c>
      <c r="F74" s="33">
        <f>SUM(M9,M25,M41,M57,M18,M34,M50,M66)</f>
        <v>8</v>
      </c>
      <c r="G74" s="34">
        <f t="shared" si="0"/>
        <v>0</v>
      </c>
      <c r="H74" s="36" t="str">
        <f>IF(E74&lt;24,"Átlag alatti szint",(IF(E74&gt;37,"Átlag feletti szint","Átlagos szint")))</f>
        <v>Átlag alatti szint</v>
      </c>
      <c r="I74" s="37" t="str">
        <f>IF(F74&lt;24,"Átlag alatti szint",(IF(F74&gt;37,"Átlag feletti szint","Átlagos szint")))</f>
        <v>Átlag alatti szint</v>
      </c>
    </row>
    <row r="75" spans="1:16" ht="76.5" x14ac:dyDescent="0.25">
      <c r="B75" s="20" t="s">
        <v>155</v>
      </c>
      <c r="C75" s="16" t="s">
        <v>257</v>
      </c>
      <c r="D75" s="17" t="s">
        <v>231</v>
      </c>
      <c r="E75" s="32">
        <f>SUM(L10,L26,L42,L58,L12,L28,L44,L60)</f>
        <v>8</v>
      </c>
      <c r="F75" s="33">
        <f>SUM(M10,M26,M42,M58,M12,M28,M44,M60)</f>
        <v>8</v>
      </c>
      <c r="G75" s="34">
        <f t="shared" si="0"/>
        <v>0</v>
      </c>
      <c r="H75" s="36" t="str">
        <f>IF(E75&lt;22,"Átlag alatti szint",(IF(E75&gt;29,"Átlag feletti szint","Átlagos szint")))</f>
        <v>Átlag alatti szint</v>
      </c>
      <c r="I75" s="37" t="str">
        <f>IF(F75&lt;22,"Átlag alatti szint",(IF(F75&gt;29,"Átlag feletti szint","Átlagos szint")))</f>
        <v>Átlag alatti szint</v>
      </c>
    </row>
    <row r="76" spans="1:16" ht="76.5" x14ac:dyDescent="0.25">
      <c r="B76" s="20" t="s">
        <v>156</v>
      </c>
      <c r="C76" s="16" t="s">
        <v>260</v>
      </c>
      <c r="D76" s="17" t="s">
        <v>233</v>
      </c>
      <c r="E76" s="32">
        <f>SUM(L11,L27,L43,L59,L17,L33,L49,L65)</f>
        <v>8</v>
      </c>
      <c r="F76" s="33">
        <f>SUM(M11,M27,M43,M59,M17,M33,M49,M65)</f>
        <v>8</v>
      </c>
      <c r="G76" s="34">
        <f t="shared" si="0"/>
        <v>0</v>
      </c>
      <c r="H76" s="36" t="str">
        <f>IF(E76&lt;24,"Átlag alatti szint",(IF(E76&gt;30,"Átlag feletti szint","Átlagos szint")))</f>
        <v>Átlag alatti szint</v>
      </c>
      <c r="I76" s="37" t="str">
        <f>IF(F76&lt;24,"Átlag alatti szint",(IF(F76&gt;30,"Átlag feletti szint","Átlagos szint")))</f>
        <v>Átlag alatti szint</v>
      </c>
    </row>
    <row r="77" spans="1:16" ht="76.5" x14ac:dyDescent="0.25">
      <c r="B77" s="20" t="s">
        <v>157</v>
      </c>
      <c r="C77" s="16" t="s">
        <v>261</v>
      </c>
      <c r="D77" s="17" t="s">
        <v>232</v>
      </c>
      <c r="E77" s="32">
        <f>SUM(L14,L30,L46,L62,L19,L35,L51,L67)</f>
        <v>8</v>
      </c>
      <c r="F77" s="33">
        <f>SUM(M14,M30,M46,M62,M19,M35,M51,M67)</f>
        <v>8</v>
      </c>
      <c r="G77" s="34">
        <f t="shared" si="0"/>
        <v>0</v>
      </c>
      <c r="H77" s="36" t="str">
        <f>IF(E77&lt;23,"Átlag alatti szint",(IF(E77&gt;29,"Átlag feletti szint","Átlagos szint")))</f>
        <v>Átlag alatti szint</v>
      </c>
      <c r="I77" s="37" t="str">
        <f>IF(F77&lt;23,"Átlag alatti szint",(IF(F77&gt;29,"Átlag feletti szint","Átlagos szint")))</f>
        <v>Átlag alatti szint</v>
      </c>
    </row>
    <row r="78" spans="1:16" ht="63.75" x14ac:dyDescent="0.25">
      <c r="B78" s="20" t="s">
        <v>158</v>
      </c>
      <c r="C78" s="16" t="s">
        <v>262</v>
      </c>
      <c r="D78" s="17" t="s">
        <v>234</v>
      </c>
      <c r="E78" s="32">
        <f>SUM(L15,L31,L47,L63,L16,L32,L48,L64)</f>
        <v>8</v>
      </c>
      <c r="F78" s="33">
        <f>SUM(M15,M31,M47,M63,M16,M32,M48,M64)</f>
        <v>8</v>
      </c>
      <c r="G78" s="34">
        <f t="shared" si="0"/>
        <v>0</v>
      </c>
      <c r="H78" s="36" t="str">
        <f>IF(E78&lt;25,"Átlag alatti szint",(IF(E78&gt;31,"Átlag feletti szint","Átlagos szint")))</f>
        <v>Átlag alatti szint</v>
      </c>
      <c r="I78" s="37" t="str">
        <f>IF(F78&lt;25,"Átlag alatti szint",(IF(F78&gt;31,"Átlag feletti szint","Átlagos szint")))</f>
        <v>Átlag alatti szint</v>
      </c>
    </row>
    <row r="79" spans="1:16" ht="25.5" x14ac:dyDescent="0.25">
      <c r="B79" s="21" t="s">
        <v>159</v>
      </c>
      <c r="C79" s="16" t="s">
        <v>263</v>
      </c>
      <c r="D79" s="17"/>
      <c r="E79" s="32">
        <f>SUM(E71,E72,E73,E74,E75,E76,E77,E78)</f>
        <v>64</v>
      </c>
      <c r="F79" s="33">
        <f>SUM(F71,F72,F73,F74,F75,F76,F77,F78)</f>
        <v>64</v>
      </c>
      <c r="G79" s="34">
        <f t="shared" si="0"/>
        <v>0</v>
      </c>
      <c r="H79" s="36" t="str">
        <f>IF(E79&lt;193,"Átlag alatti szint",(IF(E79&gt;233,"Átlag feletti szint","Átlagos szint")))</f>
        <v>Átlag alatti szint</v>
      </c>
      <c r="I79" s="37" t="str">
        <f>IF(F79&lt;193,"Átlag alatti szint",(IF(F79&gt;233,"Átlag feletti szint","Átlagos szint")))</f>
        <v>Átlag alatti szint</v>
      </c>
    </row>
    <row r="82" spans="1:7" ht="12.6" customHeight="1" x14ac:dyDescent="0.25">
      <c r="A82" s="23"/>
      <c r="B82" s="23"/>
      <c r="C82" s="23"/>
      <c r="D82" s="23"/>
      <c r="E82" s="23"/>
      <c r="F82" s="23"/>
      <c r="G82" s="23"/>
    </row>
    <row r="83" spans="1:7" x14ac:dyDescent="0.25">
      <c r="A83" s="4"/>
    </row>
    <row r="84" spans="1:7" x14ac:dyDescent="0.25">
      <c r="A84" s="4"/>
    </row>
    <row r="85" spans="1:7" x14ac:dyDescent="0.25">
      <c r="A85" s="4"/>
    </row>
    <row r="86" spans="1:7" x14ac:dyDescent="0.25">
      <c r="A86" s="4"/>
    </row>
    <row r="87" spans="1:7" x14ac:dyDescent="0.25">
      <c r="A87" s="4"/>
    </row>
    <row r="88" spans="1:7" x14ac:dyDescent="0.25">
      <c r="A88" s="4"/>
    </row>
    <row r="89" spans="1:7" x14ac:dyDescent="0.25">
      <c r="A89" s="22"/>
    </row>
    <row r="90" spans="1:7" x14ac:dyDescent="0.25">
      <c r="A90" s="4"/>
    </row>
    <row r="91" spans="1:7" x14ac:dyDescent="0.25">
      <c r="A91" s="4"/>
    </row>
    <row r="92" spans="1:7" x14ac:dyDescent="0.25">
      <c r="A92" s="4"/>
    </row>
    <row r="93" spans="1:7" x14ac:dyDescent="0.25">
      <c r="A93" s="4"/>
    </row>
    <row r="94" spans="1:7" x14ac:dyDescent="0.25">
      <c r="A94" s="4"/>
    </row>
    <row r="96" spans="1:7" x14ac:dyDescent="0.25">
      <c r="A96" s="4"/>
    </row>
  </sheetData>
  <mergeCells count="67">
    <mergeCell ref="B65:G65"/>
    <mergeCell ref="B66:G66"/>
    <mergeCell ref="B67:G67"/>
    <mergeCell ref="B59:G59"/>
    <mergeCell ref="B60:G60"/>
    <mergeCell ref="B61:G61"/>
    <mergeCell ref="B62:G62"/>
    <mergeCell ref="B63:G63"/>
    <mergeCell ref="B64:G64"/>
    <mergeCell ref="B58:G58"/>
    <mergeCell ref="B47:G47"/>
    <mergeCell ref="B48:G48"/>
    <mergeCell ref="B49:G49"/>
    <mergeCell ref="B50:G50"/>
    <mergeCell ref="B51:G51"/>
    <mergeCell ref="B52:G52"/>
    <mergeCell ref="B53:G53"/>
    <mergeCell ref="B54:G54"/>
    <mergeCell ref="B55:G55"/>
    <mergeCell ref="B56:G56"/>
    <mergeCell ref="B57:G57"/>
    <mergeCell ref="B46:G46"/>
    <mergeCell ref="B35:G35"/>
    <mergeCell ref="B36:G36"/>
    <mergeCell ref="B37:G37"/>
    <mergeCell ref="B38:G38"/>
    <mergeCell ref="B39:G39"/>
    <mergeCell ref="B40:G40"/>
    <mergeCell ref="B41:G41"/>
    <mergeCell ref="B42:G42"/>
    <mergeCell ref="B43:G43"/>
    <mergeCell ref="B44:G44"/>
    <mergeCell ref="B45:G45"/>
    <mergeCell ref="B34:G34"/>
    <mergeCell ref="B23:G23"/>
    <mergeCell ref="B24:G24"/>
    <mergeCell ref="B25:G25"/>
    <mergeCell ref="B26:G26"/>
    <mergeCell ref="B27:G27"/>
    <mergeCell ref="B28:G28"/>
    <mergeCell ref="B29:G29"/>
    <mergeCell ref="B30:G30"/>
    <mergeCell ref="B31:G31"/>
    <mergeCell ref="B32:G32"/>
    <mergeCell ref="B33:G33"/>
    <mergeCell ref="B22:G22"/>
    <mergeCell ref="B11:G11"/>
    <mergeCell ref="B12:G12"/>
    <mergeCell ref="B13:G13"/>
    <mergeCell ref="B14:G14"/>
    <mergeCell ref="B15:G15"/>
    <mergeCell ref="B16:G16"/>
    <mergeCell ref="B17:G17"/>
    <mergeCell ref="B18:G18"/>
    <mergeCell ref="B19:G19"/>
    <mergeCell ref="B20:G20"/>
    <mergeCell ref="B21:G21"/>
    <mergeCell ref="B6:G6"/>
    <mergeCell ref="B7:G7"/>
    <mergeCell ref="B8:G8"/>
    <mergeCell ref="B9:G9"/>
    <mergeCell ref="B10:G10"/>
    <mergeCell ref="B1:K1"/>
    <mergeCell ref="B2:K2"/>
    <mergeCell ref="B4:G4"/>
    <mergeCell ref="B5:G5"/>
    <mergeCell ref="B3:G3"/>
  </mergeCells>
  <pageMargins left="0.7" right="0.7" top="0.75" bottom="0.75" header="0.3" footer="0.3"/>
  <pageSetup paperSize="9"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vt:i4>
      </vt:variant>
    </vt:vector>
  </HeadingPairs>
  <TitlesOfParts>
    <vt:vector size="5" baseType="lpstr">
      <vt:lpstr>Hogyan használd a kérdőívet</vt:lpstr>
      <vt:lpstr>KERDOIV</vt:lpstr>
      <vt:lpstr>KIERTEKELO SABLON NYOMTATASRA</vt:lpstr>
      <vt:lpstr>KIERTEKELO TABLA</vt:lpstr>
      <vt:lpstr>'KIERTEKELO TABLA'!Nyomtatási_terület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2025-03-21T07:13:40Z</dcterms:modified>
</cp:coreProperties>
</file>